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tabRatio="370" activeTab="0"/>
  </bookViews>
  <sheets>
    <sheet name="ΤΕΧΝΙΚΟ 2023" sheetId="1" r:id="rId1"/>
  </sheets>
  <definedNames>
    <definedName name="OLE_LINK1" localSheetId="0">'ΤΕΧΝΙΚΟ 2023'!#REF!</definedName>
    <definedName name="_xlnm.Print_Area" localSheetId="0">'ΤΕΧΝΙΚΟ 2023'!$A$1:$T$104</definedName>
    <definedName name="_xlnm.Print_Titles" localSheetId="0">'ΤΕΧΝΙΚΟ 2023'!$3:$3</definedName>
  </definedNames>
  <calcPr fullCalcOnLoad="1"/>
</workbook>
</file>

<file path=xl/sharedStrings.xml><?xml version="1.0" encoding="utf-8"?>
<sst xmlns="http://schemas.openxmlformats.org/spreadsheetml/2006/main" count="313" uniqueCount="188">
  <si>
    <t>Α/Α</t>
  </si>
  <si>
    <t>Κ.Α.Ε.</t>
  </si>
  <si>
    <t>Κ.Α.Δ.</t>
  </si>
  <si>
    <t xml:space="preserve">Περιγραφή Έργων- Δράσεων </t>
  </si>
  <si>
    <t xml:space="preserve">Υπηρεσία Υλοποίησης </t>
  </si>
  <si>
    <t xml:space="preserve">Προϋπολογισμός         Δαπανών </t>
  </si>
  <si>
    <t>Είδος Δράσης</t>
  </si>
  <si>
    <t>ΠΟΛΥΕΤΕΙΣ ΔΑΠΑΝΕΣ</t>
  </si>
  <si>
    <t>ΙΔΙΟΙ   ΠΟΡΟΙ</t>
  </si>
  <si>
    <t>ΣΑΤΑ</t>
  </si>
  <si>
    <t>ΣΑΤΑ ΣΧΟΛΕΙΩΝ</t>
  </si>
  <si>
    <t>ΥΠΕΚΑ ΠΡΑΣΙΝΟ ΤΑΜΕΙΟ</t>
  </si>
  <si>
    <t>ΕΙΣΦΟΡΑ ΣΕ ΧΡΗΜΑ</t>
  </si>
  <si>
    <t>ΠΟΣΟ ΠΡΟΫΠΟ- ΛΟΓΙΣΜΟΥ ΕΡΓΟΥ</t>
  </si>
  <si>
    <t>ΤΕΧΝΙΚΗ ΥΠΗΡΕΣΙΑ</t>
  </si>
  <si>
    <t>ΜΕΛΕΤΗ</t>
  </si>
  <si>
    <t>ΕΡΓΟ</t>
  </si>
  <si>
    <t>ΠΟΛΙΤΙΚΗ ΠΡΟΣΤΑΣΙΑ</t>
  </si>
  <si>
    <t>30.7333.0004</t>
  </si>
  <si>
    <t>ΤΕΧΝΙΚΗ ΥΠΗΡΕΣΙΑ &amp;ΥΠΗΡΕΣΙΑ ΠΡΑΣΙΝΟΥ</t>
  </si>
  <si>
    <t>30.7321.0008</t>
  </si>
  <si>
    <t>30.7331.0004</t>
  </si>
  <si>
    <t>64.7341.0022</t>
  </si>
  <si>
    <t>64.7341.0016</t>
  </si>
  <si>
    <t>30.7336.0008</t>
  </si>
  <si>
    <t>30.7321.0007</t>
  </si>
  <si>
    <t>Προσθήκη αίθουσας στο ισόγειο του 5ου  δημοτικού της Δ.Κ.Ταύρου</t>
  </si>
  <si>
    <t>30.7331.0002</t>
  </si>
  <si>
    <t>64.7341.0019</t>
  </si>
  <si>
    <t>64.7341.0020</t>
  </si>
  <si>
    <t>30.7331.0011</t>
  </si>
  <si>
    <t>61.7341.0007</t>
  </si>
  <si>
    <t xml:space="preserve">ΤΕΧΝΙΚΗ ΥΠΗΡΕΣΙΑ </t>
  </si>
  <si>
    <t>60.7341.0007</t>
  </si>
  <si>
    <t>Σύνολο μεταφερόμενων (μη εξοφλ)</t>
  </si>
  <si>
    <t xml:space="preserve">Σύνολο μεταφερόμενων (μη ολοκλ) </t>
  </si>
  <si>
    <t>ΣΥΝΟΛΑ ΑΝΑ ΠΗΓΗ ΧΡΗΜΑΤΟΔΟΤΗΣΗΣ</t>
  </si>
  <si>
    <t>30.7411.0003</t>
  </si>
  <si>
    <t>30.7332.0008</t>
  </si>
  <si>
    <t>Προσθήκη κατ' επέκταση αίθουσας στο 3ο Νηπιαγωγείο Δ.Κ.Μοσχατου</t>
  </si>
  <si>
    <t>Προσθήκη κατ' επέκταση αίθουσας στο 5ο Νηπιαγωγείο Δ.Κ.Μοσχατου</t>
  </si>
  <si>
    <t>60.7341.0008</t>
  </si>
  <si>
    <t>60.7341.0009</t>
  </si>
  <si>
    <t>Κατασκευή ραμπών και χώρων υγιεινής για την πρόσβαση και την εξυπηρέτηση ΑΜΕΑ σε σχολικές μονάδες</t>
  </si>
  <si>
    <t xml:space="preserve"> Ανέγερση δημοτικού κτιρίου στο οικοπεδο Μετζιδιέ στη Δ.Κ. Ταύρου</t>
  </si>
  <si>
    <t>Εργασίες διαμόρφωσης για την προσαρμογή λειτουργούντων δημοτικών βρεφικών, παιδικών και βρεφονηπιακών σταθμών στις προδιαγραφές του νέου θεσμικού πλαισίου αδειοδότησης σύμφωνα με τις διατάξεις του π.δ. 99/2017</t>
  </si>
  <si>
    <t>Ενεργειακή αναβάθμιση του Σχολικού Συγκροτήματος 1ου - 2ου Γυμνασίου &amp; 1ου Λυκείου Δ. Κ. Ταύρου του Δήμου Μοσχάτου - Ταύρου</t>
  </si>
  <si>
    <t>Ανέγερση βρεφονηπιακού σταθμού οδού Κλαζομενών της Δ.Κ. Ταύρου</t>
  </si>
  <si>
    <t>Ενεργειακή Αναβάθμιση κτιρίου 1ου Δημοτικού Σχολείου Δ.Κ. Ταύρου</t>
  </si>
  <si>
    <t>Ανάπλαση ιστορικού πολεοδομικού και εμπορικού κέντρου (οδός Μακρυγιάννη) Δ.Κ. Μοσχάτου</t>
  </si>
  <si>
    <t>Ανέγερση Νηπιαγωγείου και τμήματος βρεφονηπιακού σταθμού επί του οικοπέδου στην οδό Θράκης στη Δ.Κ. Μοσχάτου</t>
  </si>
  <si>
    <t xml:space="preserve">ΤΕΧΝΙΚΗ ΥΠΗΡΕΣΙΑ     </t>
  </si>
  <si>
    <t>Κατεπείγουσες εργασίες ολοκλήρωσης αντιπλημμυρικών υποδομών Δήμου Μοσχάτου - Ταύρου</t>
  </si>
  <si>
    <t>64.7331.0002</t>
  </si>
  <si>
    <t>64.7336.0001</t>
  </si>
  <si>
    <t>Έργα προς ένταξη στην Περιφέρεια Αττικής &amp; άλλα χρηματοδοτούμενα προγράμματα</t>
  </si>
  <si>
    <t>Βιοκλιματική αναβάθμιση του Πάρκου  Ενόπλων Δυνάμεων με ανθεκτικότητα στην κλιματική αλλαγή</t>
  </si>
  <si>
    <t>Σύνολο 1.</t>
  </si>
  <si>
    <t xml:space="preserve">2.   ΔΗΜΟΤΙΚΑ ΚΤΙΡΙΑ &amp; ΔΗΜΟΤΙΚΕΣ ΕΓΚΑΤΑΣΤΑΣΕΙΣ &amp; ΚΟΙΝΟΧΡΗΣΤΟΙ ΧΩΡΟΙ </t>
  </si>
  <si>
    <t>3   ΣΧΟΛΙΚΑ   ΚΤΙΡΙΑ</t>
  </si>
  <si>
    <t xml:space="preserve">   4. ΥΠΟΔΟΜΕΣ &amp; ΔΙΚΤΥΑ</t>
  </si>
  <si>
    <t>5.   ΑΘΛΗΤΙΣΜΟΣ</t>
  </si>
  <si>
    <t>ΟΧΕ</t>
  </si>
  <si>
    <t xml:space="preserve">Κατασκευή Κολυμβητηρίου </t>
  </si>
  <si>
    <t>Διαμορφώσεις οδών  στη Δ.Κ.Ταύρου</t>
  </si>
  <si>
    <t xml:space="preserve">Ανακατασκευή και συντήρηση κρασπεδορείθρων και πεζοδρομίων διαφόρων οδών </t>
  </si>
  <si>
    <t>3</t>
  </si>
  <si>
    <t>Αναβάθμιση του Δμαρχιακού Μεγάρου του Δήμου Μοσχάτου - Ταύρου  για  την Ορθολογική Διαχείριση της Ενέργειας</t>
  </si>
  <si>
    <t>Διαμόρφωση ισογείου χώρου και Α' ορόφου στο κτίριο της οδού Τιμοθέου Ευγενικού της Δ.Κ. Ταύρου σε ΚΑΠΗ</t>
  </si>
  <si>
    <r>
      <t>ΤΕΧΝΙΚΗ ΥΠΗΡΕΣΙΑ  (</t>
    </r>
    <r>
      <rPr>
        <u val="single"/>
        <sz val="8"/>
        <color indexed="8"/>
        <rFont val="Tahoma"/>
        <family val="2"/>
      </rPr>
      <t>ΧΡΗΜΑΤ. ΑΝΤΩΝΗΣ ΤΡΙΤΣΗΣ</t>
    </r>
    <r>
      <rPr>
        <sz val="8"/>
        <color indexed="8"/>
        <rFont val="Tahoma"/>
        <family val="2"/>
      </rPr>
      <t>)</t>
    </r>
  </si>
  <si>
    <t>ΤΕΧΝΙΚΗ ΥΠΗΡΕΣΙΑ     ΔΟΠΑΚΑ   (ΦΙΛΟΔΗΜΟΣ)</t>
  </si>
  <si>
    <t xml:space="preserve">Διάνοιξη νέων οδών στη Δ.Κ. Ταύρου, προς εφαρμογή του ρυμοτομικού σχεδίου (οδός Μακρυγιάννη) </t>
  </si>
  <si>
    <t>Διάνοιξη οδών στη Δ.Κ. Μοσχάτου (Θεσσαλονίκης, Κύπρου, Λευκάδος)</t>
  </si>
  <si>
    <t xml:space="preserve">Σύνδεση με ποδηλατόδρομο του Δυτικού τμήματος Δ.Κ. Ταύρου, με το Βόρειο τμήμα αυτής και της  Δ.Κ. Μοσχάτου </t>
  </si>
  <si>
    <t xml:space="preserve"> </t>
  </si>
  <si>
    <t xml:space="preserve">Σύνολο 2. </t>
  </si>
  <si>
    <t>64.7331.0004</t>
  </si>
  <si>
    <t>64.7336.0006</t>
  </si>
  <si>
    <t>64.7336.0004</t>
  </si>
  <si>
    <t>30.7411.0004</t>
  </si>
  <si>
    <t>30.7323.0005</t>
  </si>
  <si>
    <t>30.7323.0007</t>
  </si>
  <si>
    <t>30.7334.0002</t>
  </si>
  <si>
    <t>62.7341.0001</t>
  </si>
  <si>
    <t xml:space="preserve">    </t>
  </si>
  <si>
    <t>Αντικατάσταση  κουφωμάτων αλουμινίου στο κλειστό γυμναστήριο του "ΑΙΟΛΟΥ"</t>
  </si>
  <si>
    <t>Άμεσες εργασίες άρσης επικινδυνότητας σχολικών υποδομών</t>
  </si>
  <si>
    <t xml:space="preserve">ΦΙΛΟΔΗΜΟΣ  </t>
  </si>
  <si>
    <t>30.7331.0014</t>
  </si>
  <si>
    <t>Άμεση αππκατάσταση βλαβών δημοτικών οδών προς άρση του κινδύνου</t>
  </si>
  <si>
    <t>Κατασκευή εξωτερικών διακλαδώσεων  και επέκταση δικτύου ακαθάρτων σε διαφόρους δρόμους του Δήμου</t>
  </si>
  <si>
    <t>Σύνολο 3</t>
  </si>
  <si>
    <t>Σύνολο 4</t>
  </si>
  <si>
    <t>Σύνολο 5</t>
  </si>
  <si>
    <t>ΑΝΤΑΠΟΔΟΤΙΚΟ ΤΕΛΟΣ</t>
  </si>
  <si>
    <t>Αναβάθμιση αύλειου χώρου – εισόδου Λυκείου Δ.Κ. Ταύρου, με ενίσχυση της φύτευσης και της διαπερατότητας των εδαφών, για τη δημιουργία χώρων πρασίνου</t>
  </si>
  <si>
    <t>25.7312.0004</t>
  </si>
  <si>
    <t>62.7341.0009</t>
  </si>
  <si>
    <t>30.7333.0015</t>
  </si>
  <si>
    <t>Έργα διαμόρφωσης Λεωφόρου Ειρήνης στη Δ.Κ. Ταύρου</t>
  </si>
  <si>
    <t>64.7331.0007</t>
  </si>
  <si>
    <t>Αποκατάσταση πυρόπληκτων  κτιρίων των "Σφαγείων" στην Κοινότητα Ταύρου</t>
  </si>
  <si>
    <t>64.7331.0009</t>
  </si>
  <si>
    <t xml:space="preserve">ΣΧΕΔΙΟ  ΕΤΗΣΙΟΥ ΠΡΟΓΡΑΜΜΑΤΟΣ  ΤΗΣ ΔΙΕΥΘΥΝΣΗΣ ΤΕΧΝΙΚΩΝ ΥΠΗΡΕΣΙΩΝ </t>
  </si>
  <si>
    <t>ΠΕΡΙΦΕΡΕΙΑ  ΑΤΤΙΚΗΣ</t>
  </si>
  <si>
    <t>Ανάπλαση - αποκατάσταση οδού Φλέμιγκ στη ΔΚ Μοσχάτου</t>
  </si>
  <si>
    <t xml:space="preserve">Συντήρηση κοινοχρήστων χώρων πέριξ των προσφυγικών κατοικιών στη ΔΚ Ταύρου </t>
  </si>
  <si>
    <t>ΕΣΠΑ  ή ΠΡΟΓΡΑΜΜΑ ΗΛΕΚΤΡΑ</t>
  </si>
  <si>
    <t>25.7312.0018</t>
  </si>
  <si>
    <t>30.7333.0016</t>
  </si>
  <si>
    <t>30.7332.0026</t>
  </si>
  <si>
    <t>64.7331.0008</t>
  </si>
  <si>
    <t>30.7331.0026</t>
  </si>
  <si>
    <t xml:space="preserve"> Ενεργειακή αναβάθμιση  3ου Δημοτικού Σχολείου  Δ.Κ. Ταύρου</t>
  </si>
  <si>
    <t>20.000,00 για  2023 &amp; 60.000,00 για 2024              (πολυετής δαπάνη)</t>
  </si>
  <si>
    <t>30.6262.0012</t>
  </si>
  <si>
    <t>64.7331.0010</t>
  </si>
  <si>
    <t>Βελτώση οδικής ασφάλειας Δήμου Μοσχάτου - Ταύρου</t>
  </si>
  <si>
    <t>Ταμείο Ανάκαμψης &amp; Ανθεκτικότητας</t>
  </si>
  <si>
    <t>Εφαρμογή ενεργειακών τεχνολογιων στο Κλειστό Γυμναστήριο της Δ.Κ.  Μοσχάτου</t>
  </si>
  <si>
    <t>ΚΑΠΕ</t>
  </si>
  <si>
    <t>Ανύψωση τοίχου πρανών Ιλισού ποταμού στα πλαίσια δράσεων της Πολιτικής Προστασίας</t>
  </si>
  <si>
    <t>Κατεπείγουσες εργασίες για την αύξηση – αποκατάσταση της παροχετευτικότητας αγωγών ομβρίων στη Δ.Κ. Μοσχάτου στο πλαίσιο ειδικής κινητοποίησης Πολιτικής Προστασίας</t>
  </si>
  <si>
    <t>Επείγουσες εργασίες για την άρση κινδύνου σε κτίρια του Δήμου</t>
  </si>
  <si>
    <t>61.7321.0001</t>
  </si>
  <si>
    <t xml:space="preserve">            ΜΕΤΑΦΕΡΟΜΕΝΑ ΕΡΓΑ ΔΗΜΟΥ ΜΟΣΧΑΤΟΥ-ΤΑΥΡΟΥ (Διότι δεν εξοφλήθηκαν μέσα στο 2023)</t>
  </si>
  <si>
    <t>ΕΤΗΣΙΟ ΠΡΟΓΡΑΜΜΑ ΕΡΓΩΝ 2024</t>
  </si>
  <si>
    <t xml:space="preserve">Συντήρηση αποκατάσταση φθορών εγκαταστάσεων σχολικών κτιρίων </t>
  </si>
  <si>
    <t>80.000,00 για  2024 &amp; 100.000,00 για 2025              (πολυετής δαπάνη)</t>
  </si>
  <si>
    <t>ΜΕΤΑΦΕΡΟΜΕΝΑ - ΕΚΤΕΛΟΥΜΕΝΑ  ΕΡΓΑ  
(Διότι η κατασκευή τους δεν ολοκληρώθηκε μέσα στο 2023)</t>
  </si>
  <si>
    <t xml:space="preserve"> ΑΣΤΙΚΗ  ΑΝΑΠΛΑΣΗ  -  ΑΠΟΚΑΤΑΣΤΑΣΗ ΠΕΡΙΟΧΩΝ </t>
  </si>
  <si>
    <r>
      <t>Διαμόρφωση χώρου βόρεια του σταθμού ΗΣΑΠ</t>
    </r>
    <r>
      <rPr>
        <sz val="8"/>
        <color indexed="10"/>
        <rFont val="Tahoma"/>
        <family val="2"/>
      </rPr>
      <t xml:space="preserve"> </t>
    </r>
  </si>
  <si>
    <t>ΕΕΤΑΑ  ή Πράσινο Ταμείο ή ίδιοι πόροι</t>
  </si>
  <si>
    <t>Πράσινο Ταμείο</t>
  </si>
  <si>
    <t>Ανάπλαση και περιβαλλοντική αναβάθμιση του αστικού χώρου επί της Πλατείας Ηρώων Πολυτεχνείου Μοσχάτου και μετατροπή του σε υπαίθριο πολυχώρο δραστηριοτήτων ανοιχτό για όλους</t>
  </si>
  <si>
    <t>Ανακατασκευή πλατείας Εθνικής Αντίστασης Δ.Ε. Ταύρου</t>
  </si>
  <si>
    <t xml:space="preserve">Διαμόρφωση - αποκατάσταση φθορών πεζοδρομίων </t>
  </si>
  <si>
    <t xml:space="preserve">Αναβάθμιση κτιρίου που στεγάζει την Δημοτική Βιβλιοθήκη και τον 3ο Παιδικό Σταθμό  στη Δ.Κ. Μοσχάτου, με ορθολογική χρήση της ενέργειας </t>
  </si>
  <si>
    <t xml:space="preserve">Εκπόνηση οριστικών μελετών (Αρχιτεκτονικής, Στατικής και Η/Μ Εγκαταστάσεων για την αδειοδότηση και ανακατασκευή Γιαννιδείου Ιδρύματος για την "Δημιουργια Κέντρου Κάλυψης Κοινωνικών Αναγκών του Δήμου Μοσχάτου - Ταύρου, και κτιρίων Βασάλου, Πολιτιστικού Χρυσ. Σμύρνης και του επί των οδών Πλάτωνος &amp; Αγ, Κων/νου  νεοκλασικού κτιρίου </t>
  </si>
  <si>
    <t>Επείγουσες εργασίες για την απόκατάσταση έκτακτων βλαβών σε σχολικά κτίρια</t>
  </si>
  <si>
    <t xml:space="preserve">ΥΠΗΡΕΣΙΑ </t>
  </si>
  <si>
    <t xml:space="preserve">ΠΕΡΙΦΕΡΕΙΑ ΑΤΤΙΚΗΣ  </t>
  </si>
  <si>
    <t>Εργασίες αντικατάστασης υγρομόνωσης σχολικών κτιρίων</t>
  </si>
  <si>
    <t>ΕΣΠΑ</t>
  </si>
  <si>
    <t xml:space="preserve"> Ενεργειακή αναβάθμιση  5ου Δημοτικού Σχολείου  Δ.Κ. Ταύρου</t>
  </si>
  <si>
    <t xml:space="preserve"> Ενεργειακή αναβάθμιση  2ου Δημοτικού Σχολείου  Δ.Κ Μοσχάτου</t>
  </si>
  <si>
    <t xml:space="preserve"> Ενεργειακή αναβάθμιση  3ου Δημοτικού Γυμνασίου  Δ.Κ Μοσχάτου</t>
  </si>
  <si>
    <t xml:space="preserve"> Ενεργειακή αναβάθμιση  4ου Δημοτικού Σχολείου  Δ.Κ Μοσχάτου</t>
  </si>
  <si>
    <t xml:space="preserve">Έλεγχος στατικής επάρκειας σχολικών κτιρίων </t>
  </si>
  <si>
    <t>Αποκατάσταση - ανακατασκευή  αύλειων χώρων σχολείων - Συντήρηση περιφράξεων</t>
  </si>
  <si>
    <t xml:space="preserve">Εγκατάσταση ανελκυστήρων σε σχολικά κτίρια </t>
  </si>
  <si>
    <t>ΠΡΟΜΗΘΕΙΑ</t>
  </si>
  <si>
    <t>Ανακαίνιση τουαλετών σχολικών κτιρίων</t>
  </si>
  <si>
    <t>ΥΠΗΡΕΣΙΑ</t>
  </si>
  <si>
    <t>Αποκατάσταση βλαβών σε δομικά στοιχεία σχολικών κτιρίων</t>
  </si>
  <si>
    <t>Συντήρηση - επισκευή δημοτικών οδών</t>
  </si>
  <si>
    <t>Αντικατάσταση - επέκταση δικτύου ηλεκτροφωτισμού, τοποθέτηση νέων φωτιστικών σωμάτων μετά των ιστών τους με τη χρήση νέας τεχνολογίας για την εξοικονόμηση ενέργειας στη Δ.Κ. Ταύρου</t>
  </si>
  <si>
    <t>Αντικατάσταση - επέκταση δικτύου ηλεκτροφωτισμού, τοποθέτηση νέων φωτιστικών σωμάτων μετά των ιστών τους με τη χρήση νέας τεχνολογίας για την εξοικονόμηση ενέργειας στη Δ.Κ. Μοσχάτου</t>
  </si>
  <si>
    <t xml:space="preserve">Επέκταση αντιλημμυρικών έργων </t>
  </si>
  <si>
    <t>Ενεργειακή Αναβάθμιση κτιρίου πρώην Δημαρχείου  της Δ.Κ. Ταύρου επί των οδών Πειραιώς και Επταλόφου</t>
  </si>
  <si>
    <t>30.000,00 για  2024 &amp; 30.000,00 για 2025              (πολυετής δαπάνη)</t>
  </si>
  <si>
    <t>10.000,00 για  2024 &amp; 40.000,00 για 2025              (πολυετής δαπάνη)</t>
  </si>
  <si>
    <t>80.000,00 για  2024 &amp; 120.000,00 για 2025              (πολυετής δαπάνη)</t>
  </si>
  <si>
    <t>100.000,00 για  2024 &amp; 150.000,00 για 2025              (πολυετής δαπάνη)</t>
  </si>
  <si>
    <t>30.7326.0015</t>
  </si>
  <si>
    <t>25.7312.0019</t>
  </si>
  <si>
    <t>180.000,00€ για 2024  &amp; 170.000,00€ για το 2025     (πολυετής δαπάνη)</t>
  </si>
  <si>
    <t>Εφαρμογή ενεργειακών τεχνολογιών (θερμομόνωσης υγρομόνωσης) στο Κλειστό Γυμναστήριο της Δ.Κ.  Μοσχάτου</t>
  </si>
  <si>
    <t>55.7333.0001</t>
  </si>
  <si>
    <t>55.7311.0001</t>
  </si>
  <si>
    <t>ΠΡΟΓΡΑΜΜΑΤΑ, ΧΡΗΜΑΤΟΔΟΤΗΣΕΙΣ, ΤΑΜΕΙΟ ΑΝΑΚΑΜΨΗΣ</t>
  </si>
  <si>
    <t>Εργα ανακαίνισης για τον εκσυγχρινισμό των ΚΕΠ</t>
  </si>
  <si>
    <t>64.7333.0002</t>
  </si>
  <si>
    <t>64.7332.0006</t>
  </si>
  <si>
    <t>64.7332.0007</t>
  </si>
  <si>
    <t>30.6262.0015</t>
  </si>
  <si>
    <t>30.6261.0001</t>
  </si>
  <si>
    <t>30.6261.0005</t>
  </si>
  <si>
    <t>30.7135.0023</t>
  </si>
  <si>
    <t>30.6112.0001</t>
  </si>
  <si>
    <t>30.7331.0027</t>
  </si>
  <si>
    <t>64.7341.0024</t>
  </si>
  <si>
    <t>64.7341.0025</t>
  </si>
  <si>
    <t>64.7341.0026</t>
  </si>
  <si>
    <t>64.7341.0027</t>
  </si>
  <si>
    <t>30.7334.0015</t>
  </si>
  <si>
    <t>30.7333.0018</t>
  </si>
  <si>
    <t>64.7336.0007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</si>
</sst>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\ _€_-;\-* #,##0.00\ _€_-;_-* \-??\ _€_-;_-@_-"/>
    <numFmt numFmtId="175" formatCode="#,###.00"/>
    <numFmt numFmtId="176" formatCode="&quot;Ναι&quot;;&quot;Ναι&quot;;&quot;Όχι&quot;"/>
    <numFmt numFmtId="177" formatCode="&quot;Αληθές&quot;;&quot;Αληθές&quot;;&quot;Ψευδές&quot;"/>
    <numFmt numFmtId="178" formatCode="&quot;Ενεργό&quot;;&quot;Ενεργό&quot;;&quot;Ανενεργό&quot;"/>
    <numFmt numFmtId="179" formatCode="[$€-2]\ #,##0.00_);[Red]\([$€-2]\ #,##0.00\)"/>
    <numFmt numFmtId="180" formatCode="&quot;Ναι&quot;;&quot;Ναι&quot;;&quot;'Οχι&quot;"/>
    <numFmt numFmtId="181" formatCode="&quot;Ενεργοποίηση&quot;;&quot;Ενεργοποίηση&quot;;&quot;Απενεργοποίηση&quot;"/>
  </numFmts>
  <fonts count="83">
    <font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9"/>
      <name val="Arial Narrow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60"/>
      <name val="Tahoma"/>
      <family val="2"/>
    </font>
    <font>
      <sz val="9"/>
      <color indexed="8"/>
      <name val="Arial Narrow"/>
      <family val="2"/>
    </font>
    <font>
      <b/>
      <sz val="8"/>
      <color indexed="8"/>
      <name val="Tahoma"/>
      <family val="2"/>
    </font>
    <font>
      <b/>
      <sz val="9"/>
      <color indexed="8"/>
      <name val="Arial Narrow"/>
      <family val="2"/>
    </font>
    <font>
      <b/>
      <sz val="8"/>
      <name val="Tahoma"/>
      <family val="2"/>
    </font>
    <font>
      <b/>
      <sz val="11"/>
      <color indexed="8"/>
      <name val="Tahoma"/>
      <family val="2"/>
    </font>
    <font>
      <b/>
      <sz val="10"/>
      <name val="Tahoma"/>
      <family val="2"/>
    </font>
    <font>
      <b/>
      <sz val="9"/>
      <name val="Arial Narrow"/>
      <family val="2"/>
    </font>
    <font>
      <sz val="11"/>
      <color indexed="8"/>
      <name val="Tahoma"/>
      <family val="2"/>
    </font>
    <font>
      <sz val="11"/>
      <color indexed="10"/>
      <name val="Calibri"/>
      <family val="2"/>
    </font>
    <font>
      <b/>
      <sz val="9"/>
      <color indexed="10"/>
      <name val="Arial Narrow"/>
      <family val="2"/>
    </font>
    <font>
      <sz val="8"/>
      <name val="Calibri"/>
      <family val="2"/>
    </font>
    <font>
      <sz val="9"/>
      <color indexed="39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Tahoma"/>
      <family val="2"/>
    </font>
    <font>
      <b/>
      <sz val="8"/>
      <color indexed="8"/>
      <name val="Arial Narrow"/>
      <family val="2"/>
    </font>
    <font>
      <sz val="8"/>
      <color indexed="10"/>
      <name val="Tahoma"/>
      <family val="2"/>
    </font>
    <font>
      <u val="single"/>
      <sz val="8"/>
      <color indexed="8"/>
      <name val="Tahoma"/>
      <family val="2"/>
    </font>
    <font>
      <sz val="8"/>
      <color indexed="8"/>
      <name val="Arial Narrow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1"/>
      <color indexed="3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9"/>
      <color indexed="30"/>
      <name val="Arial Narrow"/>
      <family val="2"/>
    </font>
    <font>
      <sz val="8"/>
      <color indexed="55"/>
      <name val="Tahoma"/>
      <family val="2"/>
    </font>
    <font>
      <sz val="8"/>
      <color indexed="55"/>
      <name val="Calibri"/>
      <family val="2"/>
    </font>
    <font>
      <sz val="9"/>
      <color indexed="55"/>
      <name val="Arial Narrow"/>
      <family val="2"/>
    </font>
    <font>
      <sz val="9"/>
      <color indexed="10"/>
      <name val="Arial Narrow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9"/>
      <color rgb="FF0070C0"/>
      <name val="Arial Narrow"/>
      <family val="2"/>
    </font>
    <font>
      <sz val="9"/>
      <color theme="1"/>
      <name val="Arial Narrow"/>
      <family val="2"/>
    </font>
    <font>
      <sz val="8"/>
      <color theme="1"/>
      <name val="Tahoma"/>
      <family val="2"/>
    </font>
    <font>
      <sz val="8"/>
      <color theme="0" tint="-0.3499799966812134"/>
      <name val="Tahoma"/>
      <family val="2"/>
    </font>
    <font>
      <sz val="8"/>
      <color theme="0" tint="-0.3499799966812134"/>
      <name val="Calibri"/>
      <family val="2"/>
    </font>
    <font>
      <sz val="9"/>
      <color theme="0" tint="-0.3499799966812134"/>
      <name val="Arial Narrow"/>
      <family val="2"/>
    </font>
    <font>
      <sz val="9"/>
      <color rgb="FFFF0000"/>
      <name val="Arial Narrow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rgb="FFFF0000"/>
      <name val="Tahom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medium">
        <color indexed="63"/>
      </right>
      <top/>
      <bottom style="hair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/>
    </border>
    <border>
      <left>
        <color indexed="63"/>
      </left>
      <right style="hair">
        <color indexed="63"/>
      </right>
      <top style="hair">
        <color indexed="63"/>
      </top>
      <bottom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thin"/>
    </border>
    <border>
      <left>
        <color indexed="63"/>
      </left>
      <right>
        <color indexed="63"/>
      </right>
      <top style="hair">
        <color indexed="63"/>
      </top>
      <bottom style="thin"/>
    </border>
    <border>
      <left>
        <color indexed="63"/>
      </left>
      <right style="hair">
        <color indexed="63"/>
      </right>
      <top style="hair">
        <color indexed="63"/>
      </top>
      <bottom style="thin"/>
    </border>
    <border>
      <left style="medium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8" fillId="28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0" fillId="0" borderId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31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8" borderId="1" applyNumberFormat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35" borderId="10" xfId="0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4" fontId="10" fillId="35" borderId="10" xfId="0" applyNumberFormat="1" applyFont="1" applyFill="1" applyBorder="1" applyAlignment="1">
      <alignment/>
    </xf>
    <xf numFmtId="4" fontId="12" fillId="35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/>
    </xf>
    <xf numFmtId="4" fontId="8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" fontId="7" fillId="0" borderId="10" xfId="51" applyNumberFormat="1" applyFont="1" applyFill="1" applyBorder="1" applyAlignment="1" applyProtection="1">
      <alignment horizontal="center" vertical="center" wrapText="1"/>
      <protection/>
    </xf>
    <xf numFmtId="4" fontId="8" fillId="0" borderId="10" xfId="51" applyNumberFormat="1" applyFont="1" applyFill="1" applyBorder="1" applyAlignment="1" applyProtection="1">
      <alignment horizontal="center" vertical="center" wrapText="1"/>
      <protection/>
    </xf>
    <xf numFmtId="4" fontId="7" fillId="0" borderId="10" xfId="51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>
      <alignment horizontal="center" vertical="center" wrapText="1"/>
    </xf>
    <xf numFmtId="4" fontId="7" fillId="34" borderId="10" xfId="51" applyNumberFormat="1" applyFont="1" applyFill="1" applyBorder="1" applyAlignment="1" applyProtection="1">
      <alignment horizontal="center" vertical="center" wrapText="1"/>
      <protection/>
    </xf>
    <xf numFmtId="4" fontId="6" fillId="35" borderId="10" xfId="51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4" fontId="15" fillId="35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" fontId="7" fillId="37" borderId="10" xfId="0" applyNumberFormat="1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49" fontId="7" fillId="39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18" fillId="0" borderId="0" xfId="0" applyNumberFormat="1" applyFont="1" applyAlignment="1">
      <alignment/>
    </xf>
    <xf numFmtId="4" fontId="19" fillId="35" borderId="10" xfId="0" applyNumberFormat="1" applyFont="1" applyFill="1" applyBorder="1" applyAlignment="1">
      <alignment/>
    </xf>
    <xf numFmtId="4" fontId="21" fillId="34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4" fontId="15" fillId="35" borderId="11" xfId="0" applyNumberFormat="1" applyFont="1" applyFill="1" applyBorder="1" applyAlignment="1">
      <alignment horizontal="center" vertical="center" wrapText="1"/>
    </xf>
    <xf numFmtId="4" fontId="10" fillId="35" borderId="11" xfId="0" applyNumberFormat="1" applyFont="1" applyFill="1" applyBorder="1" applyAlignment="1">
      <alignment/>
    </xf>
    <xf numFmtId="0" fontId="14" fillId="41" borderId="12" xfId="0" applyFont="1" applyFill="1" applyBorder="1" applyAlignment="1">
      <alignment horizontal="center" vertical="center" wrapText="1"/>
    </xf>
    <xf numFmtId="0" fontId="17" fillId="41" borderId="13" xfId="0" applyFont="1" applyFill="1" applyBorder="1" applyAlignment="1">
      <alignment horizontal="center" vertical="center" wrapText="1"/>
    </xf>
    <xf numFmtId="0" fontId="17" fillId="41" borderId="14" xfId="0" applyFont="1" applyFill="1" applyBorder="1" applyAlignment="1">
      <alignment horizontal="center" vertical="center" wrapText="1"/>
    </xf>
    <xf numFmtId="4" fontId="17" fillId="41" borderId="14" xfId="0" applyNumberFormat="1" applyFont="1" applyFill="1" applyBorder="1" applyAlignment="1">
      <alignment horizontal="center" vertical="center" wrapText="1"/>
    </xf>
    <xf numFmtId="0" fontId="17" fillId="41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vertical="center"/>
    </xf>
    <xf numFmtId="0" fontId="7" fillId="34" borderId="16" xfId="0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/>
    </xf>
    <xf numFmtId="4" fontId="6" fillId="35" borderId="17" xfId="0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vertical="center"/>
    </xf>
    <xf numFmtId="0" fontId="7" fillId="36" borderId="16" xfId="0" applyFont="1" applyFill="1" applyBorder="1" applyAlignment="1">
      <alignment horizontal="center" vertical="center" wrapText="1"/>
    </xf>
    <xf numFmtId="0" fontId="16" fillId="42" borderId="18" xfId="0" applyFont="1" applyFill="1" applyBorder="1" applyAlignment="1">
      <alignment horizontal="center" vertical="center" wrapText="1"/>
    </xf>
    <xf numFmtId="49" fontId="12" fillId="42" borderId="19" xfId="0" applyNumberFormat="1" applyFont="1" applyFill="1" applyBorder="1" applyAlignment="1">
      <alignment horizontal="center" vertical="center" wrapText="1"/>
    </xf>
    <xf numFmtId="0" fontId="16" fillId="42" borderId="19" xfId="0" applyFont="1" applyFill="1" applyBorder="1" applyAlignment="1">
      <alignment horizontal="center" vertical="center"/>
    </xf>
    <xf numFmtId="0" fontId="16" fillId="42" borderId="19" xfId="0" applyFont="1" applyFill="1" applyBorder="1" applyAlignment="1">
      <alignment horizontal="center" vertical="center" wrapText="1"/>
    </xf>
    <xf numFmtId="0" fontId="12" fillId="42" borderId="19" xfId="0" applyFont="1" applyFill="1" applyBorder="1" applyAlignment="1">
      <alignment horizontal="center" vertical="center" wrapText="1"/>
    </xf>
    <xf numFmtId="0" fontId="12" fillId="42" borderId="19" xfId="0" applyFont="1" applyFill="1" applyBorder="1" applyAlignment="1">
      <alignment horizontal="center" vertical="center" wrapText="1"/>
    </xf>
    <xf numFmtId="0" fontId="22" fillId="42" borderId="19" xfId="0" applyFont="1" applyFill="1" applyBorder="1" applyAlignment="1">
      <alignment horizontal="center" vertical="center" wrapText="1"/>
    </xf>
    <xf numFmtId="0" fontId="22" fillId="42" borderId="2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7" fillId="43" borderId="10" xfId="0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7" fillId="0" borderId="10" xfId="51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" fontId="73" fillId="0" borderId="10" xfId="0" applyNumberFormat="1" applyFont="1" applyFill="1" applyBorder="1" applyAlignment="1">
      <alignment vertical="center"/>
    </xf>
    <xf numFmtId="4" fontId="73" fillId="0" borderId="10" xfId="0" applyNumberFormat="1" applyFont="1" applyBorder="1" applyAlignment="1">
      <alignment vertical="center"/>
    </xf>
    <xf numFmtId="4" fontId="74" fillId="0" borderId="10" xfId="0" applyNumberFormat="1" applyFont="1" applyBorder="1" applyAlignment="1">
      <alignment vertical="center"/>
    </xf>
    <xf numFmtId="4" fontId="74" fillId="0" borderId="10" xfId="0" applyNumberFormat="1" applyFont="1" applyFill="1" applyBorder="1" applyAlignment="1">
      <alignment vertical="center"/>
    </xf>
    <xf numFmtId="4" fontId="74" fillId="0" borderId="17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" fontId="74" fillId="0" borderId="10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vertical="center"/>
    </xf>
    <xf numFmtId="4" fontId="24" fillId="0" borderId="21" xfId="0" applyNumberFormat="1" applyFont="1" applyFill="1" applyBorder="1" applyAlignment="1">
      <alignment/>
    </xf>
    <xf numFmtId="0" fontId="7" fillId="41" borderId="22" xfId="0" applyFont="1" applyFill="1" applyBorder="1" applyAlignment="1">
      <alignment horizontal="center" vertical="center" wrapText="1"/>
    </xf>
    <xf numFmtId="0" fontId="8" fillId="41" borderId="11" xfId="0" applyFont="1" applyFill="1" applyBorder="1" applyAlignment="1">
      <alignment horizontal="center" vertical="center" wrapText="1"/>
    </xf>
    <xf numFmtId="0" fontId="8" fillId="41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44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4" fontId="75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7" fillId="33" borderId="19" xfId="0" applyFont="1" applyFill="1" applyBorder="1" applyAlignment="1">
      <alignment horizontal="center" vertical="center" wrapText="1"/>
    </xf>
    <xf numFmtId="4" fontId="78" fillId="0" borderId="10" xfId="0" applyNumberFormat="1" applyFont="1" applyFill="1" applyBorder="1" applyAlignment="1">
      <alignment vertical="center"/>
    </xf>
    <xf numFmtId="4" fontId="75" fillId="0" borderId="10" xfId="51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4" fontId="29" fillId="0" borderId="10" xfId="0" applyNumberFormat="1" applyFont="1" applyBorder="1" applyAlignment="1">
      <alignment vertical="center"/>
    </xf>
    <xf numFmtId="4" fontId="29" fillId="0" borderId="10" xfId="0" applyNumberFormat="1" applyFont="1" applyFill="1" applyBorder="1" applyAlignment="1">
      <alignment vertical="center"/>
    </xf>
    <xf numFmtId="4" fontId="79" fillId="0" borderId="17" xfId="0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Alignment="1">
      <alignment vertical="center" wrapText="1"/>
    </xf>
    <xf numFmtId="49" fontId="75" fillId="0" borderId="10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30" fillId="41" borderId="12" xfId="0" applyNumberFormat="1" applyFont="1" applyFill="1" applyBorder="1" applyAlignment="1">
      <alignment vertical="center"/>
    </xf>
    <xf numFmtId="4" fontId="21" fillId="0" borderId="19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8" fontId="80" fillId="33" borderId="19" xfId="0" applyNumberFormat="1" applyFont="1" applyFill="1" applyBorder="1" applyAlignment="1">
      <alignment horizontal="center" vertical="center" wrapText="1"/>
    </xf>
    <xf numFmtId="0" fontId="80" fillId="33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77" fillId="33" borderId="26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vertical="center"/>
    </xf>
    <xf numFmtId="4" fontId="78" fillId="0" borderId="11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vertical="center" wrapText="1"/>
    </xf>
    <xf numFmtId="4" fontId="79" fillId="0" borderId="10" xfId="0" applyNumberFormat="1" applyFont="1" applyFill="1" applyBorder="1" applyAlignment="1">
      <alignment vertical="center"/>
    </xf>
    <xf numFmtId="0" fontId="81" fillId="33" borderId="19" xfId="0" applyFont="1" applyFill="1" applyBorder="1" applyAlignment="1">
      <alignment horizontal="center" vertical="center" wrapText="1"/>
    </xf>
    <xf numFmtId="4" fontId="10" fillId="0" borderId="27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82" fillId="0" borderId="10" xfId="51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4" fontId="10" fillId="0" borderId="29" xfId="0" applyNumberFormat="1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8" fontId="20" fillId="33" borderId="28" xfId="0" applyNumberFormat="1" applyFont="1" applyFill="1" applyBorder="1" applyAlignment="1">
      <alignment horizontal="center" vertical="center" wrapText="1"/>
    </xf>
    <xf numFmtId="8" fontId="20" fillId="33" borderId="11" xfId="0" applyNumberFormat="1" applyFont="1" applyFill="1" applyBorder="1" applyAlignment="1">
      <alignment vertical="center" wrapText="1"/>
    </xf>
    <xf numFmtId="4" fontId="10" fillId="0" borderId="29" xfId="0" applyNumberFormat="1" applyFont="1" applyBorder="1" applyAlignment="1">
      <alignment vertical="center"/>
    </xf>
    <xf numFmtId="4" fontId="26" fillId="33" borderId="11" xfId="0" applyNumberFormat="1" applyFont="1" applyFill="1" applyBorder="1" applyAlignment="1">
      <alignment vertical="center" wrapText="1"/>
    </xf>
    <xf numFmtId="49" fontId="75" fillId="0" borderId="10" xfId="0" applyNumberFormat="1" applyFont="1" applyFill="1" applyBorder="1" applyAlignment="1">
      <alignment horizontal="center" vertical="center" wrapText="1"/>
    </xf>
    <xf numFmtId="4" fontId="7" fillId="0" borderId="10" xfId="51" applyNumberFormat="1" applyFont="1" applyFill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1" fillId="35" borderId="32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25" fillId="45" borderId="33" xfId="0" applyFont="1" applyFill="1" applyBorder="1" applyAlignment="1">
      <alignment horizontal="center" vertical="center"/>
    </xf>
    <xf numFmtId="0" fontId="25" fillId="45" borderId="34" xfId="0" applyFont="1" applyFill="1" applyBorder="1" applyAlignment="1">
      <alignment horizontal="center" vertical="center"/>
    </xf>
    <xf numFmtId="0" fontId="25" fillId="45" borderId="35" xfId="0" applyFont="1" applyFill="1" applyBorder="1" applyAlignment="1">
      <alignment horizontal="center" vertical="center"/>
    </xf>
    <xf numFmtId="4" fontId="6" fillId="35" borderId="30" xfId="0" applyNumberFormat="1" applyFont="1" applyFill="1" applyBorder="1" applyAlignment="1">
      <alignment horizontal="center" vertical="center" wrapText="1"/>
    </xf>
    <xf numFmtId="4" fontId="6" fillId="35" borderId="31" xfId="0" applyNumberFormat="1" applyFont="1" applyFill="1" applyBorder="1" applyAlignment="1">
      <alignment horizontal="center" vertical="center" wrapText="1"/>
    </xf>
    <xf numFmtId="4" fontId="6" fillId="35" borderId="32" xfId="0" applyNumberFormat="1" applyFont="1" applyFill="1" applyBorder="1" applyAlignment="1">
      <alignment horizontal="center" vertical="center" wrapText="1"/>
    </xf>
    <xf numFmtId="0" fontId="6" fillId="46" borderId="36" xfId="0" applyFont="1" applyFill="1" applyBorder="1" applyAlignment="1">
      <alignment horizontal="center" vertical="center" wrapText="1"/>
    </xf>
    <xf numFmtId="0" fontId="6" fillId="46" borderId="31" xfId="0" applyFont="1" applyFill="1" applyBorder="1" applyAlignment="1">
      <alignment horizontal="center" vertical="center" wrapText="1"/>
    </xf>
    <xf numFmtId="0" fontId="6" fillId="46" borderId="37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6" fillId="47" borderId="16" xfId="0" applyFont="1" applyFill="1" applyBorder="1" applyAlignment="1">
      <alignment horizontal="center" vertical="center" wrapText="1"/>
    </xf>
    <xf numFmtId="0" fontId="6" fillId="47" borderId="10" xfId="0" applyFont="1" applyFill="1" applyBorder="1" applyAlignment="1">
      <alignment horizontal="center" vertical="center" wrapText="1"/>
    </xf>
    <xf numFmtId="0" fontId="6" fillId="47" borderId="17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6" fillId="48" borderId="36" xfId="0" applyFont="1" applyFill="1" applyBorder="1" applyAlignment="1">
      <alignment horizontal="center" vertical="center"/>
    </xf>
    <xf numFmtId="0" fontId="6" fillId="48" borderId="31" xfId="0" applyFont="1" applyFill="1" applyBorder="1" applyAlignment="1">
      <alignment horizontal="center" vertical="center"/>
    </xf>
    <xf numFmtId="0" fontId="6" fillId="48" borderId="37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8" fillId="35" borderId="40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4" fillId="49" borderId="41" xfId="0" applyFont="1" applyFill="1" applyBorder="1" applyAlignment="1">
      <alignment horizontal="center" vertical="center" wrapText="1"/>
    </xf>
    <xf numFmtId="0" fontId="14" fillId="49" borderId="42" xfId="0" applyFont="1" applyFill="1" applyBorder="1" applyAlignment="1">
      <alignment horizontal="center" vertical="center" wrapText="1"/>
    </xf>
    <xf numFmtId="0" fontId="14" fillId="49" borderId="43" xfId="0" applyFont="1" applyFill="1" applyBorder="1" applyAlignment="1">
      <alignment horizontal="center" vertical="center" wrapText="1"/>
    </xf>
    <xf numFmtId="0" fontId="14" fillId="49" borderId="44" xfId="0" applyFont="1" applyFill="1" applyBorder="1" applyAlignment="1">
      <alignment horizontal="center" vertical="center" wrapText="1"/>
    </xf>
    <xf numFmtId="0" fontId="14" fillId="49" borderId="45" xfId="0" applyFont="1" applyFill="1" applyBorder="1" applyAlignment="1">
      <alignment horizontal="center" vertical="center" wrapText="1"/>
    </xf>
    <xf numFmtId="0" fontId="14" fillId="49" borderId="46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50" borderId="36" xfId="0" applyFont="1" applyFill="1" applyBorder="1" applyAlignment="1">
      <alignment horizontal="center" vertical="center"/>
    </xf>
    <xf numFmtId="0" fontId="6" fillId="50" borderId="31" xfId="0" applyFont="1" applyFill="1" applyBorder="1" applyAlignment="1">
      <alignment horizontal="center" vertical="center"/>
    </xf>
    <xf numFmtId="0" fontId="6" fillId="50" borderId="3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Κόμμα 2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0099"/>
      <rgbColor rgb="00800000"/>
      <rgbColor rgb="00008080"/>
      <rgbColor rgb="000000FF"/>
      <rgbColor rgb="0000CCFF"/>
      <rgbColor rgb="00CCFFFF"/>
      <rgbColor rgb="00CCFFCC"/>
      <rgbColor rgb="00F8E6BE"/>
      <rgbColor rgb="0099CCFF"/>
      <rgbColor rgb="00F8B65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tabSelected="1" zoomScale="90" zoomScaleNormal="90" zoomScalePageLayoutView="0" workbookViewId="0" topLeftCell="A85">
      <selection activeCell="A93" sqref="A93"/>
    </sheetView>
  </sheetViews>
  <sheetFormatPr defaultColWidth="9.140625" defaultRowHeight="15"/>
  <cols>
    <col min="1" max="1" width="5.00390625" style="1" customWidth="1"/>
    <col min="2" max="2" width="6.00390625" style="0" customWidth="1"/>
    <col min="3" max="3" width="10.57421875" style="0" customWidth="1"/>
    <col min="4" max="4" width="22.00390625" style="0" customWidth="1"/>
    <col min="5" max="5" width="11.8515625" style="0" customWidth="1"/>
    <col min="6" max="6" width="12.28125" style="0" customWidth="1"/>
    <col min="7" max="7" width="17.8515625" style="0" customWidth="1"/>
    <col min="8" max="8" width="0" style="0" hidden="1" customWidth="1"/>
    <col min="9" max="9" width="10.57421875" style="0" customWidth="1"/>
    <col min="10" max="10" width="9.57421875" style="0" customWidth="1"/>
    <col min="11" max="11" width="15.7109375" style="0" customWidth="1"/>
    <col min="12" max="12" width="12.7109375" style="0" bestFit="1" customWidth="1"/>
    <col min="13" max="13" width="15.421875" style="0" customWidth="1"/>
    <col min="14" max="15" width="14.28125" style="0" bestFit="1" customWidth="1"/>
    <col min="16" max="16" width="14.57421875" style="0" customWidth="1"/>
    <col min="17" max="17" width="10.421875" style="0" customWidth="1"/>
    <col min="18" max="18" width="16.421875" style="0" bestFit="1" customWidth="1"/>
    <col min="19" max="19" width="12.7109375" style="0" bestFit="1" customWidth="1"/>
    <col min="20" max="20" width="18.00390625" style="2" bestFit="1" customWidth="1"/>
    <col min="21" max="21" width="18.00390625" style="0" customWidth="1"/>
    <col min="22" max="22" width="11.57421875" style="0" bestFit="1" customWidth="1"/>
  </cols>
  <sheetData>
    <row r="1" spans="1:20" ht="24.75" customHeight="1" thickBot="1">
      <c r="A1" s="195" t="s">
        <v>103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7"/>
    </row>
    <row r="2" spans="1:20" ht="24.75" customHeight="1" thickBot="1">
      <c r="A2" s="195" t="s">
        <v>126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7"/>
    </row>
    <row r="3" spans="1:20" ht="67.5" customHeight="1">
      <c r="A3" s="84" t="s">
        <v>0</v>
      </c>
      <c r="B3" s="85" t="s">
        <v>1</v>
      </c>
      <c r="C3" s="86" t="s">
        <v>2</v>
      </c>
      <c r="D3" s="87" t="s">
        <v>3</v>
      </c>
      <c r="E3" s="87" t="s">
        <v>55</v>
      </c>
      <c r="F3" s="87" t="s">
        <v>4</v>
      </c>
      <c r="G3" s="87" t="s">
        <v>5</v>
      </c>
      <c r="H3" s="87"/>
      <c r="I3" s="87" t="s">
        <v>6</v>
      </c>
      <c r="J3" s="88" t="s">
        <v>7</v>
      </c>
      <c r="K3" s="87" t="s">
        <v>8</v>
      </c>
      <c r="L3" s="87" t="s">
        <v>94</v>
      </c>
      <c r="M3" s="87" t="s">
        <v>9</v>
      </c>
      <c r="N3" s="87" t="s">
        <v>10</v>
      </c>
      <c r="O3" s="89" t="s">
        <v>11</v>
      </c>
      <c r="P3" s="87" t="s">
        <v>141</v>
      </c>
      <c r="Q3" s="87" t="s">
        <v>17</v>
      </c>
      <c r="R3" s="90" t="s">
        <v>170</v>
      </c>
      <c r="S3" s="87" t="s">
        <v>12</v>
      </c>
      <c r="T3" s="91" t="s">
        <v>13</v>
      </c>
    </row>
    <row r="4" spans="1:20" s="10" customFormat="1" ht="48.75" customHeight="1">
      <c r="A4" s="208" t="s">
        <v>129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10"/>
    </row>
    <row r="5" spans="1:20" s="10" customFormat="1" ht="71.25" customHeight="1">
      <c r="A5" s="83">
        <v>1</v>
      </c>
      <c r="B5" s="5"/>
      <c r="C5" s="5" t="s">
        <v>108</v>
      </c>
      <c r="D5" s="3" t="s">
        <v>90</v>
      </c>
      <c r="E5" s="6"/>
      <c r="F5" s="7" t="s">
        <v>51</v>
      </c>
      <c r="G5" s="6">
        <v>74400</v>
      </c>
      <c r="H5" s="7"/>
      <c r="I5" s="3" t="s">
        <v>16</v>
      </c>
      <c r="J5" s="149"/>
      <c r="K5" s="9"/>
      <c r="L5" s="9"/>
      <c r="M5" s="6">
        <v>74400</v>
      </c>
      <c r="N5" s="9"/>
      <c r="O5" s="30"/>
      <c r="P5" s="30"/>
      <c r="Q5" s="30"/>
      <c r="R5" s="30"/>
      <c r="S5" s="30"/>
      <c r="T5" s="77">
        <f aca="true" t="shared" si="0" ref="T5:T15">SUM(K5:S5)</f>
        <v>74400</v>
      </c>
    </row>
    <row r="6" spans="1:20" s="10" customFormat="1" ht="48.75" customHeight="1">
      <c r="A6" s="186">
        <v>2</v>
      </c>
      <c r="B6" s="5"/>
      <c r="C6" s="193" t="s">
        <v>28</v>
      </c>
      <c r="D6" s="234" t="s">
        <v>48</v>
      </c>
      <c r="E6" s="41" t="s">
        <v>9</v>
      </c>
      <c r="F6" s="234" t="s">
        <v>14</v>
      </c>
      <c r="G6" s="236">
        <v>249400</v>
      </c>
      <c r="H6" s="32"/>
      <c r="I6" s="234" t="s">
        <v>16</v>
      </c>
      <c r="J6" s="149"/>
      <c r="K6" s="184"/>
      <c r="L6" s="184"/>
      <c r="M6" s="184"/>
      <c r="N6" s="24">
        <v>67786.88</v>
      </c>
      <c r="O6" s="184"/>
      <c r="P6" s="184"/>
      <c r="Q6" s="184"/>
      <c r="R6" s="24"/>
      <c r="S6" s="184"/>
      <c r="T6" s="147">
        <f t="shared" si="0"/>
        <v>67786.88</v>
      </c>
    </row>
    <row r="7" spans="1:20" s="10" customFormat="1" ht="48.75" customHeight="1">
      <c r="A7" s="187"/>
      <c r="B7" s="5"/>
      <c r="C7" s="194"/>
      <c r="D7" s="235"/>
      <c r="E7" s="48" t="s">
        <v>62</v>
      </c>
      <c r="F7" s="235"/>
      <c r="G7" s="237"/>
      <c r="H7" s="27"/>
      <c r="I7" s="235"/>
      <c r="J7" s="148"/>
      <c r="K7" s="185"/>
      <c r="L7" s="185"/>
      <c r="M7" s="185"/>
      <c r="N7" s="157"/>
      <c r="O7" s="185"/>
      <c r="P7" s="185"/>
      <c r="Q7" s="185"/>
      <c r="R7" s="24">
        <v>138360.84</v>
      </c>
      <c r="S7" s="185"/>
      <c r="T7" s="147">
        <f t="shared" si="0"/>
        <v>138360.84</v>
      </c>
    </row>
    <row r="8" spans="1:20" s="10" customFormat="1" ht="84.75" customHeight="1">
      <c r="A8" s="83">
        <v>3</v>
      </c>
      <c r="B8" s="5"/>
      <c r="C8" s="4" t="s">
        <v>111</v>
      </c>
      <c r="D8" s="7" t="s">
        <v>68</v>
      </c>
      <c r="E8" s="11" t="s">
        <v>62</v>
      </c>
      <c r="F8" s="7" t="s">
        <v>51</v>
      </c>
      <c r="G8" s="43">
        <v>2300000</v>
      </c>
      <c r="H8" s="3"/>
      <c r="I8" s="7" t="s">
        <v>16</v>
      </c>
      <c r="J8" s="158"/>
      <c r="K8" s="157"/>
      <c r="L8" s="157"/>
      <c r="M8" s="157"/>
      <c r="N8" s="157"/>
      <c r="O8" s="157"/>
      <c r="P8" s="157"/>
      <c r="Q8" s="157"/>
      <c r="R8" s="24">
        <v>1508522.56</v>
      </c>
      <c r="S8" s="9"/>
      <c r="T8" s="77">
        <f t="shared" si="0"/>
        <v>1508522.56</v>
      </c>
    </row>
    <row r="9" spans="1:20" s="10" customFormat="1" ht="48.75" customHeight="1">
      <c r="A9" s="83">
        <v>4</v>
      </c>
      <c r="B9" s="5"/>
      <c r="C9" s="5" t="s">
        <v>30</v>
      </c>
      <c r="D9" s="3" t="s">
        <v>86</v>
      </c>
      <c r="E9" s="6"/>
      <c r="F9" s="3" t="s">
        <v>14</v>
      </c>
      <c r="G9" s="6">
        <v>74400</v>
      </c>
      <c r="H9" s="12"/>
      <c r="I9" s="93" t="s">
        <v>16</v>
      </c>
      <c r="J9" s="149"/>
      <c r="K9" s="9"/>
      <c r="L9" s="9"/>
      <c r="M9" s="24">
        <v>24400</v>
      </c>
      <c r="N9" s="24">
        <v>50000</v>
      </c>
      <c r="O9" s="9"/>
      <c r="P9" s="9"/>
      <c r="Q9" s="9"/>
      <c r="R9" s="24"/>
      <c r="S9" s="9"/>
      <c r="T9" s="77">
        <f t="shared" si="0"/>
        <v>74400</v>
      </c>
    </row>
    <row r="10" spans="1:20" s="10" customFormat="1" ht="75" customHeight="1">
      <c r="A10" s="83">
        <v>5</v>
      </c>
      <c r="B10" s="5"/>
      <c r="C10" s="5" t="s">
        <v>100</v>
      </c>
      <c r="D10" s="3" t="s">
        <v>95</v>
      </c>
      <c r="E10" s="23"/>
      <c r="F10" s="3" t="s">
        <v>14</v>
      </c>
      <c r="G10" s="6">
        <v>240000</v>
      </c>
      <c r="H10" s="12"/>
      <c r="I10" s="3" t="s">
        <v>16</v>
      </c>
      <c r="J10" s="149"/>
      <c r="K10" s="24"/>
      <c r="L10" s="24"/>
      <c r="M10" s="24"/>
      <c r="N10" s="24"/>
      <c r="O10" s="24">
        <v>151817.71</v>
      </c>
      <c r="Q10" s="9"/>
      <c r="R10" s="24"/>
      <c r="S10" s="9"/>
      <c r="T10" s="77">
        <f t="shared" si="0"/>
        <v>151817.71</v>
      </c>
    </row>
    <row r="11" spans="1:20" s="10" customFormat="1" ht="80.25" customHeight="1">
      <c r="A11" s="83">
        <v>6</v>
      </c>
      <c r="B11" s="5"/>
      <c r="C11" s="5" t="s">
        <v>168</v>
      </c>
      <c r="D11" s="3" t="s">
        <v>117</v>
      </c>
      <c r="E11" s="6" t="s">
        <v>118</v>
      </c>
      <c r="F11" s="3" t="s">
        <v>14</v>
      </c>
      <c r="G11" s="6">
        <v>2200000</v>
      </c>
      <c r="H11" s="7"/>
      <c r="I11" s="3" t="s">
        <v>16</v>
      </c>
      <c r="J11" s="156"/>
      <c r="K11" s="9"/>
      <c r="L11" s="9"/>
      <c r="M11" s="157"/>
      <c r="N11" s="9"/>
      <c r="O11" s="9"/>
      <c r="P11" s="9"/>
      <c r="Q11" s="9"/>
      <c r="R11" s="24">
        <v>1441731.32</v>
      </c>
      <c r="S11" s="30"/>
      <c r="T11" s="147">
        <f t="shared" si="0"/>
        <v>1441731.32</v>
      </c>
    </row>
    <row r="12" spans="1:20" s="10" customFormat="1" ht="90" customHeight="1">
      <c r="A12" s="83">
        <v>7</v>
      </c>
      <c r="B12" s="5"/>
      <c r="C12" s="5" t="s">
        <v>98</v>
      </c>
      <c r="D12" s="7" t="s">
        <v>89</v>
      </c>
      <c r="E12" s="11"/>
      <c r="F12" s="3" t="s">
        <v>14</v>
      </c>
      <c r="G12" s="11">
        <v>400000</v>
      </c>
      <c r="H12" s="12"/>
      <c r="I12" s="93" t="s">
        <v>16</v>
      </c>
      <c r="J12" s="55"/>
      <c r="K12" s="134"/>
      <c r="L12" s="134"/>
      <c r="M12" s="182">
        <v>106740.79</v>
      </c>
      <c r="N12" s="134"/>
      <c r="O12" s="134"/>
      <c r="P12" s="135"/>
      <c r="Q12" s="135"/>
      <c r="R12" s="134"/>
      <c r="S12" s="134"/>
      <c r="T12" s="146">
        <f t="shared" si="0"/>
        <v>106740.79</v>
      </c>
    </row>
    <row r="13" spans="1:20" s="10" customFormat="1" ht="78" customHeight="1">
      <c r="A13" s="83">
        <v>8</v>
      </c>
      <c r="B13" s="5"/>
      <c r="C13" s="5" t="s">
        <v>82</v>
      </c>
      <c r="D13" s="3" t="s">
        <v>65</v>
      </c>
      <c r="E13" s="6"/>
      <c r="F13" s="3" t="s">
        <v>14</v>
      </c>
      <c r="G13" s="6">
        <v>200000</v>
      </c>
      <c r="H13" s="7"/>
      <c r="I13" s="3" t="s">
        <v>16</v>
      </c>
      <c r="J13" s="55"/>
      <c r="K13" s="30"/>
      <c r="L13" s="101"/>
      <c r="M13" s="24">
        <v>104218.83</v>
      </c>
      <c r="N13" s="101"/>
      <c r="O13" s="98"/>
      <c r="P13" s="98"/>
      <c r="Q13" s="98"/>
      <c r="R13" s="101"/>
      <c r="S13" s="98"/>
      <c r="T13" s="77">
        <f t="shared" si="0"/>
        <v>104218.83</v>
      </c>
    </row>
    <row r="14" spans="1:20" s="10" customFormat="1" ht="63" customHeight="1">
      <c r="A14" s="83">
        <v>9</v>
      </c>
      <c r="B14" s="5"/>
      <c r="C14" s="5" t="s">
        <v>164</v>
      </c>
      <c r="D14" s="3" t="s">
        <v>121</v>
      </c>
      <c r="E14" s="6"/>
      <c r="F14" s="3" t="s">
        <v>14</v>
      </c>
      <c r="G14" s="6">
        <v>74400</v>
      </c>
      <c r="H14" s="7"/>
      <c r="I14" s="3" t="s">
        <v>16</v>
      </c>
      <c r="J14" s="149"/>
      <c r="K14" s="9"/>
      <c r="L14" s="9"/>
      <c r="M14" s="9">
        <v>74000</v>
      </c>
      <c r="N14" s="30"/>
      <c r="O14" s="30"/>
      <c r="P14" s="30"/>
      <c r="Q14" s="30"/>
      <c r="R14" s="30"/>
      <c r="S14" s="30"/>
      <c r="T14" s="77">
        <f t="shared" si="0"/>
        <v>74000</v>
      </c>
    </row>
    <row r="15" spans="1:20" s="10" customFormat="1" ht="76.5" customHeight="1">
      <c r="A15" s="83">
        <v>10</v>
      </c>
      <c r="B15" s="5"/>
      <c r="C15" s="5" t="s">
        <v>165</v>
      </c>
      <c r="D15" s="3" t="s">
        <v>122</v>
      </c>
      <c r="E15" s="6"/>
      <c r="F15" s="3" t="s">
        <v>14</v>
      </c>
      <c r="G15" s="6">
        <v>255000</v>
      </c>
      <c r="H15" s="7"/>
      <c r="I15" s="3" t="s">
        <v>16</v>
      </c>
      <c r="J15" s="149"/>
      <c r="K15" s="9"/>
      <c r="L15" s="9"/>
      <c r="M15" s="9">
        <v>255000</v>
      </c>
      <c r="N15" s="30"/>
      <c r="O15" s="30"/>
      <c r="P15" s="30"/>
      <c r="Q15" s="30"/>
      <c r="R15" s="30"/>
      <c r="S15" s="30"/>
      <c r="T15" s="77">
        <f t="shared" si="0"/>
        <v>255000</v>
      </c>
    </row>
    <row r="16" spans="1:20" s="10" customFormat="1" ht="48.75" customHeight="1">
      <c r="A16" s="83">
        <v>11</v>
      </c>
      <c r="B16" s="5"/>
      <c r="C16" s="5" t="s">
        <v>124</v>
      </c>
      <c r="D16" s="96" t="s">
        <v>119</v>
      </c>
      <c r="E16" s="29" t="s">
        <v>120</v>
      </c>
      <c r="F16" s="3" t="s">
        <v>14</v>
      </c>
      <c r="G16" s="6">
        <v>222776.45</v>
      </c>
      <c r="H16" s="50"/>
      <c r="I16" s="28" t="s">
        <v>16</v>
      </c>
      <c r="J16" s="55"/>
      <c r="K16" s="127"/>
      <c r="L16" s="100"/>
      <c r="M16" s="24"/>
      <c r="N16" s="99"/>
      <c r="O16" s="99"/>
      <c r="P16" s="99"/>
      <c r="Q16" s="99"/>
      <c r="R16" s="54">
        <v>222776.45</v>
      </c>
      <c r="S16" s="98"/>
      <c r="T16" s="102">
        <f>SUM(K16:S16)</f>
        <v>222776.45</v>
      </c>
    </row>
    <row r="17" spans="1:20" s="10" customFormat="1" ht="22.5" customHeight="1">
      <c r="A17" s="67"/>
      <c r="B17" s="67"/>
      <c r="C17" s="67"/>
      <c r="D17" s="67"/>
      <c r="E17" s="67"/>
      <c r="F17" s="67"/>
      <c r="G17" s="67"/>
      <c r="H17" s="62"/>
      <c r="I17" s="67"/>
      <c r="J17" s="67"/>
      <c r="K17" s="67">
        <f aca="true" t="shared" si="1" ref="K17:S17">SUM(K5:K16)</f>
        <v>0</v>
      </c>
      <c r="L17" s="67">
        <f t="shared" si="1"/>
        <v>0</v>
      </c>
      <c r="M17" s="67">
        <f t="shared" si="1"/>
        <v>638759.62</v>
      </c>
      <c r="N17" s="67">
        <f t="shared" si="1"/>
        <v>117786.88</v>
      </c>
      <c r="O17" s="67">
        <f t="shared" si="1"/>
        <v>151817.71</v>
      </c>
      <c r="P17" s="67">
        <f t="shared" si="1"/>
        <v>0</v>
      </c>
      <c r="Q17" s="67">
        <f t="shared" si="1"/>
        <v>0</v>
      </c>
      <c r="R17" s="67">
        <f t="shared" si="1"/>
        <v>3311391.1700000004</v>
      </c>
      <c r="S17" s="67">
        <f t="shared" si="1"/>
        <v>0</v>
      </c>
      <c r="T17" s="77"/>
    </row>
    <row r="18" spans="1:20" s="10" customFormat="1" ht="23.25" customHeight="1">
      <c r="A18" s="206"/>
      <c r="B18" s="207"/>
      <c r="C18" s="207"/>
      <c r="D18" s="19" t="s">
        <v>35</v>
      </c>
      <c r="E18" s="38"/>
      <c r="F18" s="59"/>
      <c r="G18" s="38"/>
      <c r="H18" s="238"/>
      <c r="I18" s="239"/>
      <c r="J18" s="240"/>
      <c r="K18" s="21"/>
      <c r="L18" s="21"/>
      <c r="M18" s="21"/>
      <c r="N18" s="21"/>
      <c r="O18" s="21"/>
      <c r="P18" s="21"/>
      <c r="Q18" s="21"/>
      <c r="R18" s="21"/>
      <c r="S18" s="21"/>
      <c r="T18" s="80">
        <f>SUM(T5:T17)</f>
        <v>4219755.38</v>
      </c>
    </row>
    <row r="19" spans="1:20" s="10" customFormat="1" ht="37.5" customHeight="1">
      <c r="A19" s="208" t="s">
        <v>130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10"/>
    </row>
    <row r="20" spans="1:20" s="10" customFormat="1" ht="48.75" customHeight="1">
      <c r="A20" s="76">
        <v>1</v>
      </c>
      <c r="B20" s="4"/>
      <c r="C20" s="5" t="s">
        <v>38</v>
      </c>
      <c r="D20" s="12" t="s">
        <v>56</v>
      </c>
      <c r="E20" s="11" t="s">
        <v>104</v>
      </c>
      <c r="F20" s="12" t="s">
        <v>19</v>
      </c>
      <c r="G20" s="11">
        <v>1280000</v>
      </c>
      <c r="H20" s="12"/>
      <c r="I20" s="7" t="s">
        <v>16</v>
      </c>
      <c r="J20" s="151"/>
      <c r="K20" s="9"/>
      <c r="L20" s="9"/>
      <c r="M20" s="9"/>
      <c r="N20" s="9"/>
      <c r="O20" s="9"/>
      <c r="P20" s="104">
        <v>0.01</v>
      </c>
      <c r="Q20" s="9"/>
      <c r="R20" s="9"/>
      <c r="S20" s="9"/>
      <c r="T20" s="77">
        <f aca="true" t="shared" si="2" ref="T20:T27">SUM(K20:S20)</f>
        <v>0.01</v>
      </c>
    </row>
    <row r="21" spans="1:20" s="10" customFormat="1" ht="69" customHeight="1">
      <c r="A21" s="76">
        <v>2</v>
      </c>
      <c r="B21" s="4"/>
      <c r="C21" s="5" t="s">
        <v>78</v>
      </c>
      <c r="D21" s="12" t="s">
        <v>131</v>
      </c>
      <c r="E21" s="3"/>
      <c r="F21" s="12" t="s">
        <v>32</v>
      </c>
      <c r="G21" s="11">
        <v>0.01</v>
      </c>
      <c r="H21" s="12"/>
      <c r="I21" s="7" t="s">
        <v>16</v>
      </c>
      <c r="J21" s="8"/>
      <c r="K21" s="9"/>
      <c r="L21" s="9"/>
      <c r="M21" s="9"/>
      <c r="N21" s="9"/>
      <c r="O21" s="9"/>
      <c r="P21" s="9"/>
      <c r="Q21" s="9"/>
      <c r="R21" s="105">
        <v>0.01</v>
      </c>
      <c r="S21" s="9"/>
      <c r="T21" s="77">
        <f t="shared" si="2"/>
        <v>0.01</v>
      </c>
    </row>
    <row r="22" spans="1:20" s="10" customFormat="1" ht="58.5" customHeight="1">
      <c r="A22" s="76">
        <v>3</v>
      </c>
      <c r="B22" s="4"/>
      <c r="C22" s="5" t="s">
        <v>77</v>
      </c>
      <c r="D22" s="12" t="s">
        <v>49</v>
      </c>
      <c r="E22" s="3" t="s">
        <v>132</v>
      </c>
      <c r="F22" s="12" t="s">
        <v>32</v>
      </c>
      <c r="G22" s="11">
        <v>0.01</v>
      </c>
      <c r="H22" s="12"/>
      <c r="I22" s="7" t="s">
        <v>16</v>
      </c>
      <c r="J22" s="8"/>
      <c r="K22" s="9"/>
      <c r="L22" s="9"/>
      <c r="M22" s="9"/>
      <c r="N22" s="9"/>
      <c r="O22" s="9"/>
      <c r="P22" s="9"/>
      <c r="Q22" s="9"/>
      <c r="R22" s="105">
        <v>0.01</v>
      </c>
      <c r="S22" s="9"/>
      <c r="T22" s="77">
        <f t="shared" si="2"/>
        <v>0.01</v>
      </c>
    </row>
    <row r="23" spans="1:20" s="10" customFormat="1" ht="50.25" customHeight="1">
      <c r="A23" s="76">
        <v>4</v>
      </c>
      <c r="B23" s="4"/>
      <c r="C23" s="139" t="s">
        <v>109</v>
      </c>
      <c r="D23" s="140" t="s">
        <v>99</v>
      </c>
      <c r="E23" s="103"/>
      <c r="F23" s="3" t="s">
        <v>14</v>
      </c>
      <c r="G23" s="131">
        <v>0.01</v>
      </c>
      <c r="H23" s="128"/>
      <c r="I23" s="3" t="s">
        <v>16</v>
      </c>
      <c r="J23" s="129"/>
      <c r="K23" s="9"/>
      <c r="L23" s="9"/>
      <c r="M23" s="130"/>
      <c r="N23" s="9"/>
      <c r="O23" s="9"/>
      <c r="P23" s="9"/>
      <c r="Q23" s="9"/>
      <c r="R23" s="105">
        <v>0.01</v>
      </c>
      <c r="S23" s="9"/>
      <c r="T23" s="77">
        <f t="shared" si="2"/>
        <v>0.01</v>
      </c>
    </row>
    <row r="24" spans="1:20" s="10" customFormat="1" ht="50.25" customHeight="1">
      <c r="A24" s="76">
        <v>5</v>
      </c>
      <c r="B24" s="4"/>
      <c r="C24" s="183" t="s">
        <v>172</v>
      </c>
      <c r="D24" s="140" t="s">
        <v>105</v>
      </c>
      <c r="E24" s="3" t="s">
        <v>133</v>
      </c>
      <c r="F24" s="3" t="s">
        <v>14</v>
      </c>
      <c r="G24" s="131">
        <v>0.01</v>
      </c>
      <c r="H24" s="128"/>
      <c r="I24" s="3" t="s">
        <v>16</v>
      </c>
      <c r="J24" s="129"/>
      <c r="K24" s="9"/>
      <c r="L24" s="9"/>
      <c r="M24" s="130"/>
      <c r="N24" s="9"/>
      <c r="O24" s="9">
        <v>0.01</v>
      </c>
      <c r="P24" s="9"/>
      <c r="Q24" s="9"/>
      <c r="R24" s="105"/>
      <c r="S24" s="9"/>
      <c r="T24" s="77">
        <f t="shared" si="2"/>
        <v>0.01</v>
      </c>
    </row>
    <row r="25" spans="1:20" s="10" customFormat="1" ht="50.25" customHeight="1">
      <c r="A25" s="76">
        <v>6</v>
      </c>
      <c r="B25" s="4"/>
      <c r="C25" s="139" t="s">
        <v>110</v>
      </c>
      <c r="D25" s="140" t="s">
        <v>106</v>
      </c>
      <c r="E25" s="3"/>
      <c r="F25" s="3" t="s">
        <v>14</v>
      </c>
      <c r="G25" s="131">
        <v>0.01</v>
      </c>
      <c r="H25" s="128"/>
      <c r="I25" s="3" t="s">
        <v>16</v>
      </c>
      <c r="J25" s="129"/>
      <c r="K25" s="152"/>
      <c r="L25" s="152"/>
      <c r="M25" s="153"/>
      <c r="N25" s="152"/>
      <c r="O25" s="152"/>
      <c r="P25" s="152"/>
      <c r="Q25" s="152"/>
      <c r="R25" s="154">
        <v>0.01</v>
      </c>
      <c r="S25" s="152"/>
      <c r="T25" s="77">
        <f t="shared" si="2"/>
        <v>0.01</v>
      </c>
    </row>
    <row r="26" spans="1:20" s="10" customFormat="1" ht="90.75" customHeight="1">
      <c r="A26" s="76">
        <v>7</v>
      </c>
      <c r="B26" s="4"/>
      <c r="C26" s="183" t="s">
        <v>173</v>
      </c>
      <c r="D26" s="140" t="s">
        <v>134</v>
      </c>
      <c r="E26" s="3"/>
      <c r="F26" s="3" t="s">
        <v>14</v>
      </c>
      <c r="G26" s="131">
        <v>450000</v>
      </c>
      <c r="H26" s="111"/>
      <c r="I26" s="3" t="s">
        <v>16</v>
      </c>
      <c r="J26" s="151"/>
      <c r="K26" s="152"/>
      <c r="L26" s="152"/>
      <c r="M26" s="153"/>
      <c r="N26" s="153"/>
      <c r="O26" s="153"/>
      <c r="P26" s="153"/>
      <c r="Q26" s="153"/>
      <c r="R26" s="154">
        <v>0.01</v>
      </c>
      <c r="S26" s="153"/>
      <c r="T26" s="77">
        <f t="shared" si="2"/>
        <v>0.01</v>
      </c>
    </row>
    <row r="27" spans="1:20" s="10" customFormat="1" ht="45" customHeight="1">
      <c r="A27" s="76">
        <v>8</v>
      </c>
      <c r="B27" s="4"/>
      <c r="C27" s="183" t="s">
        <v>174</v>
      </c>
      <c r="D27" s="140" t="s">
        <v>135</v>
      </c>
      <c r="E27" s="3" t="s">
        <v>133</v>
      </c>
      <c r="F27" s="3" t="s">
        <v>14</v>
      </c>
      <c r="G27" s="131">
        <v>0.01</v>
      </c>
      <c r="H27" s="111"/>
      <c r="I27" s="3" t="s">
        <v>16</v>
      </c>
      <c r="J27" s="151"/>
      <c r="K27" s="159"/>
      <c r="L27" s="160"/>
      <c r="M27" s="153"/>
      <c r="N27" s="153"/>
      <c r="O27" s="153"/>
      <c r="P27" s="153"/>
      <c r="Q27" s="153"/>
      <c r="R27" s="154">
        <v>0.01</v>
      </c>
      <c r="S27" s="153"/>
      <c r="T27" s="77">
        <f t="shared" si="2"/>
        <v>0.01</v>
      </c>
    </row>
    <row r="28" spans="1:20" s="10" customFormat="1" ht="54.75" customHeight="1">
      <c r="A28" s="76"/>
      <c r="B28" s="4"/>
      <c r="C28" s="140"/>
      <c r="D28" s="140"/>
      <c r="E28" s="3"/>
      <c r="F28" s="3"/>
      <c r="G28" s="161"/>
      <c r="H28" s="111"/>
      <c r="I28" s="3"/>
      <c r="J28" s="151"/>
      <c r="K28" s="159"/>
      <c r="L28" s="160"/>
      <c r="M28" s="153"/>
      <c r="N28" s="153"/>
      <c r="O28" s="153"/>
      <c r="P28" s="153"/>
      <c r="Q28" s="153"/>
      <c r="R28" s="153"/>
      <c r="S28" s="153"/>
      <c r="T28" s="153"/>
    </row>
    <row r="29" spans="1:20" ht="14.25">
      <c r="A29" s="78"/>
      <c r="B29" s="14"/>
      <c r="C29" s="15"/>
      <c r="D29" s="16"/>
      <c r="E29" s="16"/>
      <c r="F29" s="16"/>
      <c r="G29" s="25"/>
      <c r="H29" s="16"/>
      <c r="I29" s="16"/>
      <c r="J29" s="26"/>
      <c r="K29" s="67">
        <f aca="true" t="shared" si="3" ref="K29:S29">SUM(K20:K28)</f>
        <v>0</v>
      </c>
      <c r="L29" s="67">
        <f t="shared" si="3"/>
        <v>0</v>
      </c>
      <c r="M29" s="67">
        <f t="shared" si="3"/>
        <v>0</v>
      </c>
      <c r="N29" s="67">
        <f t="shared" si="3"/>
        <v>0</v>
      </c>
      <c r="O29" s="67">
        <f t="shared" si="3"/>
        <v>0.01</v>
      </c>
      <c r="P29" s="67">
        <f t="shared" si="3"/>
        <v>0.01</v>
      </c>
      <c r="Q29" s="67">
        <f t="shared" si="3"/>
        <v>0</v>
      </c>
      <c r="R29" s="67">
        <f t="shared" si="3"/>
        <v>0.060000000000000005</v>
      </c>
      <c r="S29" s="67">
        <f t="shared" si="3"/>
        <v>0</v>
      </c>
      <c r="T29" s="79"/>
    </row>
    <row r="30" spans="1:20" ht="15" customHeight="1">
      <c r="A30" s="191"/>
      <c r="B30" s="192"/>
      <c r="C30" s="192"/>
      <c r="D30" s="19" t="s">
        <v>57</v>
      </c>
      <c r="E30" s="47"/>
      <c r="F30" s="47"/>
      <c r="G30" s="47"/>
      <c r="H30" s="198"/>
      <c r="I30" s="199"/>
      <c r="J30" s="200"/>
      <c r="K30" s="21"/>
      <c r="L30" s="21"/>
      <c r="M30" s="21"/>
      <c r="N30" s="21"/>
      <c r="O30" s="21"/>
      <c r="P30" s="21"/>
      <c r="Q30" s="21"/>
      <c r="R30" s="21"/>
      <c r="S30" s="21"/>
      <c r="T30" s="80">
        <f>SUM(T20:T29)</f>
        <v>0.08</v>
      </c>
    </row>
    <row r="31" spans="1:20" ht="15" customHeight="1">
      <c r="A31" s="201" t="s">
        <v>58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3"/>
    </row>
    <row r="32" spans="1:20" ht="53.25" customHeight="1">
      <c r="A32" s="81">
        <v>1</v>
      </c>
      <c r="B32" s="31"/>
      <c r="C32" s="5" t="s">
        <v>79</v>
      </c>
      <c r="D32" s="27" t="s">
        <v>44</v>
      </c>
      <c r="E32" s="11"/>
      <c r="F32" s="34" t="s">
        <v>51</v>
      </c>
      <c r="G32" s="6">
        <v>0.01</v>
      </c>
      <c r="H32" s="28"/>
      <c r="I32" s="3" t="s">
        <v>15</v>
      </c>
      <c r="J32" s="8"/>
      <c r="K32" s="30"/>
      <c r="L32" s="30"/>
      <c r="M32" s="9">
        <v>0.01</v>
      </c>
      <c r="N32" s="30"/>
      <c r="O32" s="30"/>
      <c r="P32" s="30"/>
      <c r="Q32" s="30"/>
      <c r="R32" s="9"/>
      <c r="S32" s="30"/>
      <c r="T32" s="82">
        <f aca="true" t="shared" si="4" ref="T32:T37">SUM(K32:S32)</f>
        <v>0.01</v>
      </c>
    </row>
    <row r="33" spans="1:20" ht="66.75" customHeight="1">
      <c r="A33" s="81">
        <v>2</v>
      </c>
      <c r="B33" s="36"/>
      <c r="C33" s="36" t="s">
        <v>21</v>
      </c>
      <c r="D33" s="12" t="s">
        <v>67</v>
      </c>
      <c r="E33" s="11" t="s">
        <v>107</v>
      </c>
      <c r="F33" s="27" t="s">
        <v>14</v>
      </c>
      <c r="G33" s="42">
        <v>761142.49</v>
      </c>
      <c r="H33" s="12"/>
      <c r="I33" s="12" t="s">
        <v>16</v>
      </c>
      <c r="J33" s="8"/>
      <c r="K33" s="30"/>
      <c r="L33" s="30"/>
      <c r="M33" s="30"/>
      <c r="N33" s="30"/>
      <c r="O33" s="30"/>
      <c r="P33" s="30"/>
      <c r="Q33" s="30"/>
      <c r="R33" s="30">
        <v>0.01</v>
      </c>
      <c r="S33" s="30"/>
      <c r="T33" s="82">
        <f t="shared" si="4"/>
        <v>0.01</v>
      </c>
    </row>
    <row r="34" spans="1:20" ht="54" customHeight="1">
      <c r="A34" s="97" t="s">
        <v>66</v>
      </c>
      <c r="B34" s="39"/>
      <c r="C34" s="63" t="s">
        <v>22</v>
      </c>
      <c r="D34" s="27" t="s">
        <v>159</v>
      </c>
      <c r="E34" s="11" t="s">
        <v>107</v>
      </c>
      <c r="F34" s="27" t="s">
        <v>14</v>
      </c>
      <c r="G34" s="11">
        <v>405000</v>
      </c>
      <c r="H34" s="27"/>
      <c r="I34" s="27" t="s">
        <v>16</v>
      </c>
      <c r="J34" s="8"/>
      <c r="K34" s="30"/>
      <c r="L34" s="30"/>
      <c r="M34" s="30"/>
      <c r="N34" s="30"/>
      <c r="O34" s="30"/>
      <c r="P34" s="30"/>
      <c r="Q34" s="30"/>
      <c r="R34" s="95">
        <v>0.01</v>
      </c>
      <c r="S34" s="30"/>
      <c r="T34" s="82">
        <f t="shared" si="4"/>
        <v>0.01</v>
      </c>
    </row>
    <row r="35" spans="1:20" s="10" customFormat="1" ht="69" customHeight="1">
      <c r="A35" s="76">
        <v>4</v>
      </c>
      <c r="B35" s="155"/>
      <c r="C35" s="36" t="s">
        <v>23</v>
      </c>
      <c r="D35" s="3" t="s">
        <v>137</v>
      </c>
      <c r="E35" s="11" t="s">
        <v>104</v>
      </c>
      <c r="F35" s="3" t="s">
        <v>14</v>
      </c>
      <c r="G35" s="44">
        <v>1000000</v>
      </c>
      <c r="H35" s="3"/>
      <c r="I35" s="3" t="s">
        <v>16</v>
      </c>
      <c r="J35" s="8"/>
      <c r="K35" s="9"/>
      <c r="L35" s="9"/>
      <c r="M35" s="9"/>
      <c r="N35" s="9"/>
      <c r="O35" s="9"/>
      <c r="P35" s="24">
        <v>0.01</v>
      </c>
      <c r="Q35" s="24"/>
      <c r="R35" s="9"/>
      <c r="S35" s="9"/>
      <c r="T35" s="77">
        <f t="shared" si="4"/>
        <v>0.01</v>
      </c>
    </row>
    <row r="36" spans="1:20" ht="136.5" customHeight="1">
      <c r="A36" s="81">
        <v>5</v>
      </c>
      <c r="B36" s="36"/>
      <c r="C36" s="5" t="s">
        <v>37</v>
      </c>
      <c r="D36" s="27" t="s">
        <v>138</v>
      </c>
      <c r="E36" s="29"/>
      <c r="F36" s="28" t="s">
        <v>51</v>
      </c>
      <c r="G36" s="29">
        <v>500000</v>
      </c>
      <c r="H36" s="28"/>
      <c r="I36" s="28" t="s">
        <v>15</v>
      </c>
      <c r="J36" s="8"/>
      <c r="K36" s="30"/>
      <c r="L36" s="30"/>
      <c r="M36" s="30"/>
      <c r="N36" s="30"/>
      <c r="O36" s="30"/>
      <c r="P36" s="54"/>
      <c r="Q36" s="54"/>
      <c r="R36" s="30">
        <v>0.01</v>
      </c>
      <c r="S36" s="30"/>
      <c r="T36" s="82">
        <f t="shared" si="4"/>
        <v>0.01</v>
      </c>
    </row>
    <row r="37" spans="1:20" ht="68.25" customHeight="1">
      <c r="A37" s="81">
        <v>6</v>
      </c>
      <c r="B37" s="36"/>
      <c r="C37" s="139" t="s">
        <v>112</v>
      </c>
      <c r="D37" s="12" t="s">
        <v>123</v>
      </c>
      <c r="E37" s="11"/>
      <c r="F37" s="28" t="s">
        <v>51</v>
      </c>
      <c r="G37" s="11">
        <v>20000</v>
      </c>
      <c r="H37" s="12"/>
      <c r="I37" s="27" t="s">
        <v>16</v>
      </c>
      <c r="J37" s="149"/>
      <c r="K37" s="9"/>
      <c r="L37" s="9"/>
      <c r="M37" s="9">
        <v>20000</v>
      </c>
      <c r="N37" s="9"/>
      <c r="O37" s="9"/>
      <c r="P37" s="54"/>
      <c r="Q37" s="54"/>
      <c r="S37" s="30"/>
      <c r="T37" s="77">
        <f t="shared" si="4"/>
        <v>20000</v>
      </c>
    </row>
    <row r="38" spans="1:20" ht="68.25" customHeight="1">
      <c r="A38" s="81">
        <v>7</v>
      </c>
      <c r="B38" s="36"/>
      <c r="C38" s="139" t="s">
        <v>169</v>
      </c>
      <c r="D38" s="12" t="s">
        <v>171</v>
      </c>
      <c r="E38" s="11"/>
      <c r="F38" s="28"/>
      <c r="G38" s="11">
        <v>211420</v>
      </c>
      <c r="H38" s="12"/>
      <c r="I38" s="27" t="s">
        <v>16</v>
      </c>
      <c r="J38" s="149"/>
      <c r="K38" s="9"/>
      <c r="L38" s="9"/>
      <c r="M38" s="9"/>
      <c r="N38" s="9"/>
      <c r="O38" s="9"/>
      <c r="P38" s="54"/>
      <c r="Q38" s="54"/>
      <c r="R38" s="11">
        <v>211420</v>
      </c>
      <c r="S38" s="30"/>
      <c r="T38" s="77"/>
    </row>
    <row r="39" spans="1:20" ht="19.5" customHeight="1">
      <c r="A39" s="78"/>
      <c r="B39" s="15"/>
      <c r="C39" s="45"/>
      <c r="D39" s="16"/>
      <c r="E39" s="13"/>
      <c r="F39" s="13"/>
      <c r="G39" s="46"/>
      <c r="H39" s="17"/>
      <c r="I39" s="13"/>
      <c r="J39" s="26"/>
      <c r="K39" s="67">
        <f aca="true" t="shared" si="5" ref="K39:S39">SUM(K32:K38)</f>
        <v>0</v>
      </c>
      <c r="L39" s="67">
        <f t="shared" si="5"/>
        <v>0</v>
      </c>
      <c r="M39" s="67">
        <f t="shared" si="5"/>
        <v>20000.01</v>
      </c>
      <c r="N39" s="67">
        <f t="shared" si="5"/>
        <v>0</v>
      </c>
      <c r="O39" s="67">
        <f t="shared" si="5"/>
        <v>0</v>
      </c>
      <c r="P39" s="67">
        <f t="shared" si="5"/>
        <v>0.01</v>
      </c>
      <c r="Q39" s="67">
        <f t="shared" si="5"/>
        <v>0</v>
      </c>
      <c r="R39" s="67">
        <f t="shared" si="5"/>
        <v>211420.03</v>
      </c>
      <c r="S39" s="67">
        <f t="shared" si="5"/>
        <v>0</v>
      </c>
      <c r="T39" s="79"/>
    </row>
    <row r="40" spans="1:20" ht="15" customHeight="1">
      <c r="A40" s="191"/>
      <c r="B40" s="192"/>
      <c r="C40" s="192"/>
      <c r="D40" s="19" t="s">
        <v>75</v>
      </c>
      <c r="E40" s="47"/>
      <c r="F40" s="47"/>
      <c r="G40" s="47"/>
      <c r="H40" s="198"/>
      <c r="I40" s="199"/>
      <c r="J40" s="200"/>
      <c r="K40" s="21"/>
      <c r="L40" s="21"/>
      <c r="M40" s="21"/>
      <c r="N40" s="21"/>
      <c r="O40" s="21"/>
      <c r="P40" s="21"/>
      <c r="Q40" s="21"/>
      <c r="R40" s="21"/>
      <c r="S40" s="21"/>
      <c r="T40" s="80">
        <f>SUM(T32:T39)</f>
        <v>20000.05</v>
      </c>
    </row>
    <row r="41" spans="1:20" ht="24" customHeight="1">
      <c r="A41" s="231" t="s">
        <v>59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3"/>
    </row>
    <row r="42" spans="1:20" ht="74.25" customHeight="1">
      <c r="A42" s="83">
        <v>1</v>
      </c>
      <c r="B42" s="41"/>
      <c r="C42" s="5" t="s">
        <v>115</v>
      </c>
      <c r="D42" s="3" t="s">
        <v>127</v>
      </c>
      <c r="E42" s="11"/>
      <c r="F42" s="7" t="s">
        <v>14</v>
      </c>
      <c r="G42" s="23">
        <v>350000</v>
      </c>
      <c r="H42" s="12"/>
      <c r="I42" s="7" t="s">
        <v>16</v>
      </c>
      <c r="J42" s="149" t="s">
        <v>166</v>
      </c>
      <c r="K42" s="23"/>
      <c r="L42" s="30"/>
      <c r="M42" s="30"/>
      <c r="N42" s="9">
        <v>180000</v>
      </c>
      <c r="O42" s="30"/>
      <c r="P42" s="30"/>
      <c r="Q42" s="30"/>
      <c r="R42" s="30"/>
      <c r="S42" s="30"/>
      <c r="T42" s="82">
        <f aca="true" t="shared" si="6" ref="T42:T53">SUM(K42:S42)</f>
        <v>180000</v>
      </c>
    </row>
    <row r="43" spans="1:20" ht="53.25" customHeight="1">
      <c r="A43" s="83">
        <v>2</v>
      </c>
      <c r="B43" s="41"/>
      <c r="C43" s="39" t="s">
        <v>175</v>
      </c>
      <c r="D43" s="3" t="s">
        <v>149</v>
      </c>
      <c r="E43" s="23"/>
      <c r="F43" s="34" t="s">
        <v>51</v>
      </c>
      <c r="G43" s="6">
        <v>75000</v>
      </c>
      <c r="H43" s="12"/>
      <c r="I43" s="93" t="s">
        <v>140</v>
      </c>
      <c r="J43" s="149"/>
      <c r="K43" s="9"/>
      <c r="L43" s="9"/>
      <c r="M43" s="9"/>
      <c r="N43" s="24">
        <v>75000</v>
      </c>
      <c r="O43" s="9"/>
      <c r="P43" s="10"/>
      <c r="Q43" s="9"/>
      <c r="R43" s="24"/>
      <c r="S43" s="9"/>
      <c r="T43" s="82">
        <f t="shared" si="6"/>
        <v>75000</v>
      </c>
    </row>
    <row r="44" spans="1:20" ht="53.25" customHeight="1">
      <c r="A44" s="83">
        <v>3</v>
      </c>
      <c r="B44" s="41"/>
      <c r="C44" s="39" t="s">
        <v>176</v>
      </c>
      <c r="D44" s="3" t="s">
        <v>139</v>
      </c>
      <c r="E44" s="6"/>
      <c r="F44" s="34" t="s">
        <v>51</v>
      </c>
      <c r="G44" s="6">
        <v>40000</v>
      </c>
      <c r="H44" s="12"/>
      <c r="I44" s="93" t="s">
        <v>140</v>
      </c>
      <c r="J44" s="149"/>
      <c r="K44" s="23"/>
      <c r="L44" s="9"/>
      <c r="M44" s="9"/>
      <c r="N44" s="24">
        <v>40000</v>
      </c>
      <c r="O44" s="9"/>
      <c r="P44" s="9"/>
      <c r="Q44" s="9"/>
      <c r="R44" s="24"/>
      <c r="S44" s="30"/>
      <c r="T44" s="82">
        <f t="shared" si="6"/>
        <v>40000</v>
      </c>
    </row>
    <row r="45" spans="1:20" ht="66" customHeight="1">
      <c r="A45" s="83">
        <v>4</v>
      </c>
      <c r="B45" s="41"/>
      <c r="C45" s="5" t="s">
        <v>88</v>
      </c>
      <c r="D45" s="3" t="s">
        <v>142</v>
      </c>
      <c r="E45" s="6"/>
      <c r="F45" s="3" t="s">
        <v>14</v>
      </c>
      <c r="G45" s="6">
        <v>180000</v>
      </c>
      <c r="H45" s="12"/>
      <c r="I45" s="93" t="s">
        <v>16</v>
      </c>
      <c r="J45" s="145" t="s">
        <v>128</v>
      </c>
      <c r="K45" s="9"/>
      <c r="L45" s="9"/>
      <c r="M45" s="9"/>
      <c r="N45" s="24">
        <v>80000</v>
      </c>
      <c r="O45" s="9"/>
      <c r="P45" s="9"/>
      <c r="Q45" s="9"/>
      <c r="R45" s="24"/>
      <c r="S45" s="9"/>
      <c r="T45" s="77">
        <f t="shared" si="6"/>
        <v>80000</v>
      </c>
    </row>
    <row r="46" spans="1:20" ht="66" customHeight="1">
      <c r="A46" s="83">
        <v>5</v>
      </c>
      <c r="B46" s="41"/>
      <c r="C46" s="39" t="s">
        <v>177</v>
      </c>
      <c r="D46" s="3" t="s">
        <v>152</v>
      </c>
      <c r="E46" s="6"/>
      <c r="F46" s="3" t="s">
        <v>14</v>
      </c>
      <c r="G46" s="6">
        <v>60000</v>
      </c>
      <c r="H46" s="12"/>
      <c r="I46" s="93" t="s">
        <v>153</v>
      </c>
      <c r="J46" s="145" t="s">
        <v>160</v>
      </c>
      <c r="K46" s="9"/>
      <c r="L46" s="9"/>
      <c r="M46" s="24">
        <v>30000</v>
      </c>
      <c r="N46" s="24"/>
      <c r="O46" s="9"/>
      <c r="P46" s="160"/>
      <c r="Q46" s="9"/>
      <c r="R46" s="24"/>
      <c r="S46" s="9"/>
      <c r="T46" s="77">
        <f t="shared" si="6"/>
        <v>30000</v>
      </c>
    </row>
    <row r="47" spans="1:20" ht="66" customHeight="1">
      <c r="A47" s="83">
        <v>6</v>
      </c>
      <c r="B47" s="41"/>
      <c r="C47" s="39" t="s">
        <v>178</v>
      </c>
      <c r="D47" s="3" t="s">
        <v>150</v>
      </c>
      <c r="E47" s="23"/>
      <c r="F47" s="3" t="s">
        <v>14</v>
      </c>
      <c r="G47" s="6">
        <v>40000</v>
      </c>
      <c r="H47" s="12"/>
      <c r="I47" s="93" t="s">
        <v>151</v>
      </c>
      <c r="J47" s="149"/>
      <c r="K47" s="9"/>
      <c r="L47" s="9"/>
      <c r="M47" s="9">
        <v>40000</v>
      </c>
      <c r="N47" s="24"/>
      <c r="O47" s="9"/>
      <c r="P47" s="10"/>
      <c r="Q47" s="9"/>
      <c r="R47" s="24"/>
      <c r="S47" s="9"/>
      <c r="T47" s="77">
        <f t="shared" si="6"/>
        <v>40000</v>
      </c>
    </row>
    <row r="48" spans="1:20" ht="66" customHeight="1">
      <c r="A48" s="83">
        <v>7</v>
      </c>
      <c r="B48" s="41"/>
      <c r="C48" s="39" t="s">
        <v>179</v>
      </c>
      <c r="D48" s="3" t="s">
        <v>148</v>
      </c>
      <c r="E48" s="23"/>
      <c r="F48" s="34" t="s">
        <v>51</v>
      </c>
      <c r="G48" s="6">
        <v>20000</v>
      </c>
      <c r="H48" s="12"/>
      <c r="I48" s="93" t="s">
        <v>140</v>
      </c>
      <c r="J48" s="149"/>
      <c r="K48" s="9"/>
      <c r="L48" s="9"/>
      <c r="M48" s="9">
        <v>20000</v>
      </c>
      <c r="N48" s="24"/>
      <c r="O48" s="9"/>
      <c r="P48" s="10"/>
      <c r="Q48" s="9"/>
      <c r="R48" s="24"/>
      <c r="S48" s="9"/>
      <c r="T48" s="82">
        <f t="shared" si="6"/>
        <v>20000</v>
      </c>
    </row>
    <row r="49" spans="1:20" ht="66" customHeight="1">
      <c r="A49" s="83">
        <v>8</v>
      </c>
      <c r="B49" s="41"/>
      <c r="C49" s="39" t="s">
        <v>180</v>
      </c>
      <c r="D49" s="3" t="s">
        <v>154</v>
      </c>
      <c r="E49" s="23"/>
      <c r="F49" s="34" t="s">
        <v>51</v>
      </c>
      <c r="G49" s="6">
        <v>50000</v>
      </c>
      <c r="H49" s="12"/>
      <c r="I49" s="93" t="s">
        <v>16</v>
      </c>
      <c r="J49" s="145" t="s">
        <v>161</v>
      </c>
      <c r="K49" s="9"/>
      <c r="L49" s="9"/>
      <c r="M49" s="9">
        <v>10000</v>
      </c>
      <c r="N49" s="24"/>
      <c r="O49" s="9"/>
      <c r="P49" s="10"/>
      <c r="Q49" s="9"/>
      <c r="R49" s="24"/>
      <c r="S49" s="9"/>
      <c r="T49" s="82">
        <f t="shared" si="6"/>
        <v>10000</v>
      </c>
    </row>
    <row r="50" spans="1:20" ht="97.5" customHeight="1">
      <c r="A50" s="83">
        <v>9</v>
      </c>
      <c r="B50" s="41"/>
      <c r="C50" s="5" t="s">
        <v>102</v>
      </c>
      <c r="D50" s="3" t="s">
        <v>45</v>
      </c>
      <c r="E50" s="6"/>
      <c r="F50" s="120" t="s">
        <v>70</v>
      </c>
      <c r="G50" s="6">
        <v>300000</v>
      </c>
      <c r="H50" s="27"/>
      <c r="I50" s="93" t="s">
        <v>16</v>
      </c>
      <c r="J50" s="58"/>
      <c r="K50" s="101"/>
      <c r="L50" s="101"/>
      <c r="M50" s="108"/>
      <c r="N50" s="101"/>
      <c r="O50" s="101"/>
      <c r="P50" s="101"/>
      <c r="Q50" s="101"/>
      <c r="R50" s="126">
        <v>300000</v>
      </c>
      <c r="S50" s="101"/>
      <c r="T50" s="77">
        <f t="shared" si="6"/>
        <v>300000</v>
      </c>
    </row>
    <row r="51" spans="1:20" ht="32.25" customHeight="1">
      <c r="A51" s="83">
        <v>10</v>
      </c>
      <c r="B51" s="41"/>
      <c r="C51" s="36" t="s">
        <v>25</v>
      </c>
      <c r="D51" s="34" t="s">
        <v>26</v>
      </c>
      <c r="E51" s="33"/>
      <c r="F51" s="32" t="s">
        <v>14</v>
      </c>
      <c r="G51" s="33">
        <v>0.01</v>
      </c>
      <c r="H51" s="32"/>
      <c r="I51" s="32" t="s">
        <v>16</v>
      </c>
      <c r="J51" s="8"/>
      <c r="K51" s="30"/>
      <c r="L51" s="30"/>
      <c r="M51" s="30"/>
      <c r="N51" s="30"/>
      <c r="O51" s="30"/>
      <c r="Q51" s="30"/>
      <c r="R51" s="30">
        <v>0.01</v>
      </c>
      <c r="S51" s="30"/>
      <c r="T51" s="82">
        <f t="shared" si="6"/>
        <v>0.01</v>
      </c>
    </row>
    <row r="52" spans="1:20" ht="60" customHeight="1">
      <c r="A52" s="83">
        <v>11</v>
      </c>
      <c r="B52" s="48"/>
      <c r="C52" s="5" t="s">
        <v>41</v>
      </c>
      <c r="D52" s="3" t="s">
        <v>39</v>
      </c>
      <c r="E52" s="11"/>
      <c r="F52" s="7" t="s">
        <v>14</v>
      </c>
      <c r="G52" s="23">
        <v>0.01</v>
      </c>
      <c r="H52" s="12"/>
      <c r="I52" s="7" t="s">
        <v>16</v>
      </c>
      <c r="J52" s="94"/>
      <c r="K52" s="3"/>
      <c r="L52" s="30"/>
      <c r="M52" s="30"/>
      <c r="N52" s="30"/>
      <c r="O52" s="30"/>
      <c r="P52" s="30"/>
      <c r="Q52" s="30"/>
      <c r="R52" s="30">
        <v>0.01</v>
      </c>
      <c r="S52" s="30"/>
      <c r="T52" s="82">
        <f t="shared" si="6"/>
        <v>0.01</v>
      </c>
    </row>
    <row r="53" spans="1:20" ht="60" customHeight="1">
      <c r="A53" s="167">
        <v>12</v>
      </c>
      <c r="B53" s="174"/>
      <c r="C53" s="5" t="s">
        <v>42</v>
      </c>
      <c r="D53" s="3" t="s">
        <v>40</v>
      </c>
      <c r="E53" s="11"/>
      <c r="F53" s="7" t="s">
        <v>14</v>
      </c>
      <c r="G53" s="23">
        <v>0.01</v>
      </c>
      <c r="H53" s="12"/>
      <c r="I53" s="7" t="s">
        <v>16</v>
      </c>
      <c r="J53" s="94"/>
      <c r="K53" s="30"/>
      <c r="L53" s="30"/>
      <c r="M53" s="30"/>
      <c r="N53" s="30"/>
      <c r="O53" s="30"/>
      <c r="P53" s="30"/>
      <c r="Q53" s="30"/>
      <c r="R53" s="30">
        <v>0.01</v>
      </c>
      <c r="S53" s="30"/>
      <c r="T53" s="82">
        <f t="shared" si="6"/>
        <v>0.01</v>
      </c>
    </row>
    <row r="54" spans="1:20" ht="77.25" customHeight="1">
      <c r="A54" s="167">
        <v>13</v>
      </c>
      <c r="B54" s="174"/>
      <c r="C54" s="166" t="s">
        <v>20</v>
      </c>
      <c r="D54" s="165" t="s">
        <v>50</v>
      </c>
      <c r="E54" s="169"/>
      <c r="F54" s="164" t="s">
        <v>14</v>
      </c>
      <c r="G54" s="163">
        <v>0.01</v>
      </c>
      <c r="H54" s="7"/>
      <c r="I54" s="164" t="s">
        <v>16</v>
      </c>
      <c r="J54" s="180"/>
      <c r="K54" s="172"/>
      <c r="L54" s="172"/>
      <c r="M54" s="172"/>
      <c r="N54" s="172"/>
      <c r="O54" s="172"/>
      <c r="P54" s="172"/>
      <c r="Q54" s="172"/>
      <c r="R54" s="172">
        <v>0.01</v>
      </c>
      <c r="S54" s="172"/>
      <c r="T54" s="179">
        <v>0.01</v>
      </c>
    </row>
    <row r="55" spans="1:20" ht="54" customHeight="1">
      <c r="A55" s="167">
        <v>14</v>
      </c>
      <c r="B55" s="174"/>
      <c r="C55" s="121" t="s">
        <v>33</v>
      </c>
      <c r="D55" s="60" t="s">
        <v>47</v>
      </c>
      <c r="E55" s="11"/>
      <c r="F55" s="34" t="s">
        <v>51</v>
      </c>
      <c r="G55" s="61">
        <v>0.01</v>
      </c>
      <c r="H55" s="34"/>
      <c r="I55" s="3" t="s">
        <v>15</v>
      </c>
      <c r="J55" s="94" t="s">
        <v>74</v>
      </c>
      <c r="K55" s="30"/>
      <c r="L55" s="30"/>
      <c r="M55" s="30"/>
      <c r="N55" s="30"/>
      <c r="O55" s="30"/>
      <c r="P55" s="109"/>
      <c r="Q55" s="30"/>
      <c r="R55" s="24">
        <v>0.01</v>
      </c>
      <c r="S55" s="30"/>
      <c r="T55" s="82">
        <f aca="true" t="shared" si="7" ref="T55:T61">SUM(K55:S55)</f>
        <v>0.01</v>
      </c>
    </row>
    <row r="56" spans="1:21" ht="71.25" customHeight="1">
      <c r="A56" s="167">
        <v>15</v>
      </c>
      <c r="B56" s="171"/>
      <c r="C56" s="170" t="s">
        <v>116</v>
      </c>
      <c r="D56" s="165" t="s">
        <v>46</v>
      </c>
      <c r="E56" s="169" t="s">
        <v>143</v>
      </c>
      <c r="F56" s="165" t="s">
        <v>14</v>
      </c>
      <c r="G56" s="163">
        <v>2121300</v>
      </c>
      <c r="H56" s="27"/>
      <c r="I56" s="162" t="s">
        <v>16</v>
      </c>
      <c r="J56" s="178"/>
      <c r="K56" s="172"/>
      <c r="L56" s="172"/>
      <c r="M56" s="172"/>
      <c r="N56" s="172"/>
      <c r="O56" s="172"/>
      <c r="P56" s="172"/>
      <c r="Q56" s="172"/>
      <c r="R56" s="152">
        <v>0.01</v>
      </c>
      <c r="S56" s="152"/>
      <c r="T56" s="173">
        <f t="shared" si="7"/>
        <v>0.01</v>
      </c>
      <c r="U56" s="133"/>
    </row>
    <row r="57" spans="1:20" ht="36" customHeight="1">
      <c r="A57" s="241">
        <v>16</v>
      </c>
      <c r="B57" s="175"/>
      <c r="C57" s="5" t="s">
        <v>29</v>
      </c>
      <c r="D57" s="27" t="s">
        <v>113</v>
      </c>
      <c r="E57" s="11" t="s">
        <v>143</v>
      </c>
      <c r="F57" s="27" t="s">
        <v>14</v>
      </c>
      <c r="G57" s="40">
        <v>472717.29</v>
      </c>
      <c r="H57" s="27"/>
      <c r="I57" s="27" t="s">
        <v>16</v>
      </c>
      <c r="J57" s="8"/>
      <c r="K57" s="30"/>
      <c r="L57" s="30"/>
      <c r="M57" s="30"/>
      <c r="N57" s="30"/>
      <c r="O57" s="30"/>
      <c r="P57" s="30"/>
      <c r="Q57" s="30"/>
      <c r="R57" s="9">
        <v>0.01</v>
      </c>
      <c r="S57" s="9"/>
      <c r="T57" s="77">
        <f t="shared" si="7"/>
        <v>0.01</v>
      </c>
    </row>
    <row r="58" spans="1:20" ht="58.5" customHeight="1">
      <c r="A58" s="241">
        <v>17</v>
      </c>
      <c r="B58" s="175"/>
      <c r="C58" s="39" t="s">
        <v>181</v>
      </c>
      <c r="D58" s="27" t="s">
        <v>144</v>
      </c>
      <c r="E58" s="11" t="s">
        <v>143</v>
      </c>
      <c r="F58" s="27" t="s">
        <v>14</v>
      </c>
      <c r="G58" s="61">
        <v>0.01</v>
      </c>
      <c r="H58" s="12"/>
      <c r="I58" s="27" t="s">
        <v>16</v>
      </c>
      <c r="J58" s="177"/>
      <c r="K58" s="168"/>
      <c r="L58" s="168"/>
      <c r="M58" s="168"/>
      <c r="N58" s="168"/>
      <c r="O58" s="168"/>
      <c r="P58" s="176"/>
      <c r="Q58" s="176"/>
      <c r="R58" s="9">
        <v>0.01</v>
      </c>
      <c r="S58" s="176"/>
      <c r="T58" s="77">
        <f t="shared" si="7"/>
        <v>0.01</v>
      </c>
    </row>
    <row r="59" spans="1:20" ht="58.5" customHeight="1">
      <c r="A59" s="241">
        <v>18</v>
      </c>
      <c r="B59" s="175"/>
      <c r="C59" s="39" t="s">
        <v>182</v>
      </c>
      <c r="D59" s="27" t="s">
        <v>145</v>
      </c>
      <c r="E59" s="11" t="s">
        <v>143</v>
      </c>
      <c r="F59" s="27" t="s">
        <v>14</v>
      </c>
      <c r="G59" s="61">
        <v>0.01</v>
      </c>
      <c r="H59" s="12"/>
      <c r="I59" s="27" t="s">
        <v>16</v>
      </c>
      <c r="J59" s="177"/>
      <c r="K59" s="168"/>
      <c r="L59" s="168"/>
      <c r="M59" s="168"/>
      <c r="N59" s="168"/>
      <c r="O59" s="168"/>
      <c r="P59" s="176"/>
      <c r="Q59" s="176"/>
      <c r="R59" s="9">
        <v>0.01</v>
      </c>
      <c r="S59" s="176"/>
      <c r="T59" s="77">
        <f t="shared" si="7"/>
        <v>0.01</v>
      </c>
    </row>
    <row r="60" spans="1:20" ht="48.75" customHeight="1">
      <c r="A60" s="241">
        <v>19</v>
      </c>
      <c r="B60" s="175"/>
      <c r="C60" s="39" t="s">
        <v>183</v>
      </c>
      <c r="D60" s="27" t="s">
        <v>146</v>
      </c>
      <c r="E60" s="11" t="s">
        <v>143</v>
      </c>
      <c r="F60" s="27" t="s">
        <v>14</v>
      </c>
      <c r="G60" s="61">
        <v>0.01</v>
      </c>
      <c r="H60" s="12"/>
      <c r="I60" s="27" t="s">
        <v>16</v>
      </c>
      <c r="J60" s="177"/>
      <c r="K60" s="168"/>
      <c r="L60" s="168"/>
      <c r="M60" s="168"/>
      <c r="N60" s="168"/>
      <c r="O60" s="168"/>
      <c r="P60" s="176"/>
      <c r="Q60" s="176"/>
      <c r="R60" s="9">
        <v>0.01</v>
      </c>
      <c r="S60" s="176"/>
      <c r="T60" s="77">
        <f t="shared" si="7"/>
        <v>0.01</v>
      </c>
    </row>
    <row r="61" spans="1:20" ht="48.75" customHeight="1">
      <c r="A61" s="241">
        <v>20</v>
      </c>
      <c r="B61" s="175"/>
      <c r="C61" s="39" t="s">
        <v>184</v>
      </c>
      <c r="D61" s="27" t="s">
        <v>147</v>
      </c>
      <c r="E61" s="11" t="s">
        <v>143</v>
      </c>
      <c r="F61" s="27" t="s">
        <v>14</v>
      </c>
      <c r="G61" s="61">
        <v>0.01</v>
      </c>
      <c r="H61" s="12"/>
      <c r="I61" s="27" t="s">
        <v>16</v>
      </c>
      <c r="J61" s="177"/>
      <c r="K61" s="168"/>
      <c r="L61" s="168"/>
      <c r="M61" s="168"/>
      <c r="N61" s="168"/>
      <c r="O61" s="168"/>
      <c r="P61" s="176"/>
      <c r="Q61" s="176"/>
      <c r="R61" s="9">
        <v>0.01</v>
      </c>
      <c r="S61" s="176"/>
      <c r="T61" s="77">
        <f t="shared" si="7"/>
        <v>0.01</v>
      </c>
    </row>
    <row r="62" spans="1:20" ht="14.25">
      <c r="A62" s="78"/>
      <c r="B62" s="51"/>
      <c r="C62" s="52"/>
      <c r="D62" s="13"/>
      <c r="E62" s="13"/>
      <c r="F62" s="13"/>
      <c r="G62" s="35"/>
      <c r="H62" s="17"/>
      <c r="I62" s="13"/>
      <c r="J62" s="26"/>
      <c r="K62" s="67">
        <f aca="true" t="shared" si="8" ref="K62:S62">SUM(K42:K61)</f>
        <v>0</v>
      </c>
      <c r="L62" s="67">
        <f t="shared" si="8"/>
        <v>0</v>
      </c>
      <c r="M62" s="67">
        <f t="shared" si="8"/>
        <v>100000</v>
      </c>
      <c r="N62" s="67">
        <f t="shared" si="8"/>
        <v>375000</v>
      </c>
      <c r="O62" s="67">
        <f t="shared" si="8"/>
        <v>0</v>
      </c>
      <c r="P62" s="67">
        <f t="shared" si="8"/>
        <v>0</v>
      </c>
      <c r="Q62" s="67">
        <f t="shared" si="8"/>
        <v>0</v>
      </c>
      <c r="R62" s="67">
        <f t="shared" si="8"/>
        <v>300000.1100000001</v>
      </c>
      <c r="S62" s="67">
        <f t="shared" si="8"/>
        <v>0</v>
      </c>
      <c r="T62" s="79"/>
    </row>
    <row r="63" spans="1:20" ht="15" customHeight="1">
      <c r="A63" s="204"/>
      <c r="B63" s="205"/>
      <c r="C63" s="205"/>
      <c r="D63" s="19" t="s">
        <v>91</v>
      </c>
      <c r="E63" s="20"/>
      <c r="F63" s="20"/>
      <c r="G63" s="20"/>
      <c r="H63" s="188"/>
      <c r="I63" s="189"/>
      <c r="J63" s="190"/>
      <c r="K63" s="21"/>
      <c r="L63" s="21"/>
      <c r="M63" s="21"/>
      <c r="N63" s="21"/>
      <c r="O63" s="21"/>
      <c r="P63" s="21"/>
      <c r="Q63" s="21"/>
      <c r="R63" s="21"/>
      <c r="S63" s="21"/>
      <c r="T63" s="80">
        <f>SUM(T42:T62)</f>
        <v>775000.1100000001</v>
      </c>
    </row>
    <row r="64" spans="1:20" ht="14.25">
      <c r="A64" s="214" t="s">
        <v>60</v>
      </c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6"/>
    </row>
    <row r="65" spans="1:20" s="10" customFormat="1" ht="75.75" customHeight="1">
      <c r="A65" s="81">
        <v>1</v>
      </c>
      <c r="B65" s="4"/>
      <c r="C65" s="39" t="s">
        <v>185</v>
      </c>
      <c r="D65" s="140" t="s">
        <v>136</v>
      </c>
      <c r="E65" s="3"/>
      <c r="F65" s="3" t="s">
        <v>14</v>
      </c>
      <c r="G65" s="44">
        <v>200000</v>
      </c>
      <c r="H65" s="111"/>
      <c r="I65" s="3" t="s">
        <v>16</v>
      </c>
      <c r="J65" s="55" t="s">
        <v>162</v>
      </c>
      <c r="K65" s="159"/>
      <c r="L65" s="160"/>
      <c r="M65" s="104">
        <v>80000</v>
      </c>
      <c r="N65" s="160"/>
      <c r="O65" s="160"/>
      <c r="P65" s="160"/>
      <c r="Q65" s="160"/>
      <c r="R65" s="160"/>
      <c r="S65" s="160"/>
      <c r="T65" s="77">
        <f aca="true" t="shared" si="9" ref="T65:T73">SUM(K65:S65)</f>
        <v>80000</v>
      </c>
    </row>
    <row r="66" spans="1:20" s="10" customFormat="1" ht="80.25" customHeight="1">
      <c r="A66" s="81">
        <v>2</v>
      </c>
      <c r="B66" s="4"/>
      <c r="C66" s="39" t="s">
        <v>186</v>
      </c>
      <c r="D66" s="140" t="s">
        <v>155</v>
      </c>
      <c r="E66" s="3"/>
      <c r="F66" s="3" t="s">
        <v>14</v>
      </c>
      <c r="G66" s="44">
        <v>250000</v>
      </c>
      <c r="H66" s="111"/>
      <c r="I66" s="3" t="s">
        <v>16</v>
      </c>
      <c r="J66" s="55" t="s">
        <v>163</v>
      </c>
      <c r="K66" s="160"/>
      <c r="L66" s="160"/>
      <c r="M66" s="160">
        <v>100000</v>
      </c>
      <c r="N66" s="160"/>
      <c r="O66" s="160"/>
      <c r="P66" s="160"/>
      <c r="Q66" s="160"/>
      <c r="R66" s="160"/>
      <c r="S66" s="160"/>
      <c r="T66" s="77">
        <f t="shared" si="9"/>
        <v>100000</v>
      </c>
    </row>
    <row r="67" spans="1:20" s="10" customFormat="1" ht="26.25" customHeight="1">
      <c r="A67" s="81">
        <v>3</v>
      </c>
      <c r="B67" s="4"/>
      <c r="C67" s="5" t="s">
        <v>18</v>
      </c>
      <c r="D67" s="28" t="s">
        <v>64</v>
      </c>
      <c r="E67" s="7"/>
      <c r="F67" s="28" t="s">
        <v>14</v>
      </c>
      <c r="G67" s="23">
        <v>0.01</v>
      </c>
      <c r="H67" s="37"/>
      <c r="I67" s="7" t="s">
        <v>16</v>
      </c>
      <c r="J67" s="8"/>
      <c r="K67" s="30"/>
      <c r="L67" s="30"/>
      <c r="M67" s="30"/>
      <c r="N67" s="30"/>
      <c r="O67" s="30"/>
      <c r="P67" s="30"/>
      <c r="Q67" s="30"/>
      <c r="R67" s="30">
        <v>0.01</v>
      </c>
      <c r="S67" s="30"/>
      <c r="T67" s="82">
        <f t="shared" si="9"/>
        <v>0.01</v>
      </c>
    </row>
    <row r="68" spans="1:20" s="10" customFormat="1" ht="48.75" customHeight="1">
      <c r="A68" s="81">
        <v>4</v>
      </c>
      <c r="B68" s="4"/>
      <c r="C68" s="5" t="s">
        <v>80</v>
      </c>
      <c r="D68" s="3" t="s">
        <v>71</v>
      </c>
      <c r="E68" s="6"/>
      <c r="F68" s="28" t="s">
        <v>14</v>
      </c>
      <c r="G68" s="6">
        <v>0.01</v>
      </c>
      <c r="H68" s="7"/>
      <c r="I68" s="7" t="s">
        <v>16</v>
      </c>
      <c r="J68" s="8"/>
      <c r="K68" s="30"/>
      <c r="L68" s="30"/>
      <c r="M68" s="30"/>
      <c r="N68" s="30"/>
      <c r="O68" s="30"/>
      <c r="P68" s="30"/>
      <c r="Q68" s="30"/>
      <c r="R68" s="30"/>
      <c r="S68" s="30">
        <v>30000</v>
      </c>
      <c r="T68" s="82">
        <f t="shared" si="9"/>
        <v>30000</v>
      </c>
    </row>
    <row r="69" spans="1:20" s="10" customFormat="1" ht="39.75" customHeight="1">
      <c r="A69" s="81">
        <v>5</v>
      </c>
      <c r="B69" s="4"/>
      <c r="C69" s="5" t="s">
        <v>81</v>
      </c>
      <c r="D69" s="3" t="s">
        <v>72</v>
      </c>
      <c r="E69" s="6"/>
      <c r="F69" s="28" t="s">
        <v>14</v>
      </c>
      <c r="G69" s="6">
        <v>0.01</v>
      </c>
      <c r="H69" s="7"/>
      <c r="I69" s="7" t="s">
        <v>16</v>
      </c>
      <c r="J69" s="8"/>
      <c r="K69" s="30"/>
      <c r="L69" s="30"/>
      <c r="M69" s="30"/>
      <c r="N69" s="30"/>
      <c r="O69" s="30"/>
      <c r="P69" s="30"/>
      <c r="Q69" s="30"/>
      <c r="R69" s="30">
        <v>0.01</v>
      </c>
      <c r="S69" s="30"/>
      <c r="T69" s="82">
        <f t="shared" si="9"/>
        <v>0.01</v>
      </c>
    </row>
    <row r="70" spans="1:20" s="10" customFormat="1" ht="51" customHeight="1">
      <c r="A70" s="81">
        <v>6</v>
      </c>
      <c r="B70" s="4"/>
      <c r="C70" s="5" t="s">
        <v>24</v>
      </c>
      <c r="D70" s="3" t="s">
        <v>73</v>
      </c>
      <c r="E70" s="6"/>
      <c r="F70" s="28" t="s">
        <v>14</v>
      </c>
      <c r="G70" s="6">
        <v>0.01</v>
      </c>
      <c r="H70" s="7"/>
      <c r="I70" s="7" t="s">
        <v>16</v>
      </c>
      <c r="J70" s="8"/>
      <c r="K70" s="30" t="s">
        <v>84</v>
      </c>
      <c r="L70" s="30"/>
      <c r="M70" s="30"/>
      <c r="N70" s="30"/>
      <c r="O70" s="30"/>
      <c r="P70" s="30"/>
      <c r="Q70" s="30"/>
      <c r="R70" s="30">
        <v>0.01</v>
      </c>
      <c r="S70" s="30"/>
      <c r="T70" s="82">
        <f t="shared" si="9"/>
        <v>0.01</v>
      </c>
    </row>
    <row r="71" spans="1:22" s="10" customFormat="1" ht="80.25" customHeight="1">
      <c r="A71" s="81">
        <v>7</v>
      </c>
      <c r="B71" s="4"/>
      <c r="C71" s="5" t="s">
        <v>97</v>
      </c>
      <c r="D71" s="3" t="s">
        <v>156</v>
      </c>
      <c r="E71" s="6"/>
      <c r="F71" s="3" t="s">
        <v>14</v>
      </c>
      <c r="G71" s="33">
        <v>0.01</v>
      </c>
      <c r="H71" s="7"/>
      <c r="I71" s="3" t="s">
        <v>16</v>
      </c>
      <c r="J71" s="64"/>
      <c r="K71" s="100"/>
      <c r="L71" s="100"/>
      <c r="M71" s="101"/>
      <c r="N71" s="100"/>
      <c r="O71" s="99"/>
      <c r="P71" s="30">
        <v>0.01</v>
      </c>
      <c r="Q71" s="99"/>
      <c r="R71" s="30"/>
      <c r="S71" s="99"/>
      <c r="T71" s="82">
        <f t="shared" si="9"/>
        <v>0.01</v>
      </c>
      <c r="V71" s="137"/>
    </row>
    <row r="72" spans="1:20" s="10" customFormat="1" ht="87" customHeight="1">
      <c r="A72" s="81">
        <v>8</v>
      </c>
      <c r="B72" s="4"/>
      <c r="C72" s="5" t="s">
        <v>83</v>
      </c>
      <c r="D72" s="3" t="s">
        <v>157</v>
      </c>
      <c r="E72" s="6"/>
      <c r="F72" s="3" t="s">
        <v>14</v>
      </c>
      <c r="G72" s="33">
        <v>0.01</v>
      </c>
      <c r="H72" s="3"/>
      <c r="I72" s="3" t="s">
        <v>16</v>
      </c>
      <c r="J72" s="8"/>
      <c r="K72" s="100"/>
      <c r="L72" s="100"/>
      <c r="M72" s="101"/>
      <c r="N72" s="100"/>
      <c r="O72" s="99"/>
      <c r="P72" s="30">
        <v>0.01</v>
      </c>
      <c r="Q72" s="99"/>
      <c r="R72" s="30"/>
      <c r="S72" s="99"/>
      <c r="T72" s="82">
        <f t="shared" si="9"/>
        <v>0.01</v>
      </c>
    </row>
    <row r="73" spans="1:20" s="10" customFormat="1" ht="27.75" customHeight="1">
      <c r="A73" s="81">
        <v>9</v>
      </c>
      <c r="B73" s="4"/>
      <c r="C73" s="39" t="s">
        <v>187</v>
      </c>
      <c r="D73" s="3" t="s">
        <v>158</v>
      </c>
      <c r="E73" s="6"/>
      <c r="F73" s="3" t="s">
        <v>14</v>
      </c>
      <c r="G73" s="33">
        <v>0.01</v>
      </c>
      <c r="H73" s="3"/>
      <c r="I73" s="3" t="s">
        <v>16</v>
      </c>
      <c r="J73" s="8"/>
      <c r="K73" s="100"/>
      <c r="L73" s="100"/>
      <c r="M73" s="101"/>
      <c r="N73" s="100"/>
      <c r="O73" s="99"/>
      <c r="P73" s="30">
        <v>0.01</v>
      </c>
      <c r="Q73" s="99"/>
      <c r="R73" s="30"/>
      <c r="S73" s="99"/>
      <c r="T73" s="82">
        <f t="shared" si="9"/>
        <v>0.01</v>
      </c>
    </row>
    <row r="74" spans="1:20" ht="14.25">
      <c r="A74" s="78"/>
      <c r="B74" s="15"/>
      <c r="C74" s="15"/>
      <c r="D74" s="13"/>
      <c r="E74" s="13"/>
      <c r="F74" s="13"/>
      <c r="G74" s="35"/>
      <c r="H74" s="13"/>
      <c r="I74" s="17"/>
      <c r="J74" s="26"/>
      <c r="K74" s="67">
        <f aca="true" t="shared" si="10" ref="K74:S74">SUM(K65:K73)</f>
        <v>0</v>
      </c>
      <c r="L74" s="67">
        <f t="shared" si="10"/>
        <v>0</v>
      </c>
      <c r="M74" s="67">
        <f t="shared" si="10"/>
        <v>180000</v>
      </c>
      <c r="N74" s="67">
        <f t="shared" si="10"/>
        <v>0</v>
      </c>
      <c r="O74" s="67">
        <f t="shared" si="10"/>
        <v>0</v>
      </c>
      <c r="P74" s="67">
        <f t="shared" si="10"/>
        <v>0.03</v>
      </c>
      <c r="Q74" s="67">
        <f t="shared" si="10"/>
        <v>0</v>
      </c>
      <c r="R74" s="67">
        <f t="shared" si="10"/>
        <v>0.03</v>
      </c>
      <c r="S74" s="67">
        <f t="shared" si="10"/>
        <v>30000</v>
      </c>
      <c r="T74" s="79"/>
    </row>
    <row r="75" spans="1:20" ht="15" customHeight="1">
      <c r="A75" s="191"/>
      <c r="B75" s="192"/>
      <c r="C75" s="192"/>
      <c r="D75" s="19" t="s">
        <v>92</v>
      </c>
      <c r="E75" s="20"/>
      <c r="F75" s="20"/>
      <c r="G75" s="20"/>
      <c r="H75" s="228"/>
      <c r="I75" s="229"/>
      <c r="J75" s="230"/>
      <c r="K75" s="21"/>
      <c r="L75" s="21"/>
      <c r="M75" s="21"/>
      <c r="N75" s="21"/>
      <c r="O75" s="21"/>
      <c r="P75" s="21"/>
      <c r="Q75" s="21"/>
      <c r="R75" s="21"/>
      <c r="S75" s="21"/>
      <c r="T75" s="80">
        <f>SUM(T65:T74)</f>
        <v>210000.06000000006</v>
      </c>
    </row>
    <row r="76" spans="1:20" ht="15" customHeight="1">
      <c r="A76" s="201" t="s">
        <v>61</v>
      </c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3"/>
    </row>
    <row r="77" spans="1:20" ht="30" customHeight="1">
      <c r="A77" s="76">
        <v>1</v>
      </c>
      <c r="B77" s="18"/>
      <c r="C77" s="5" t="s">
        <v>31</v>
      </c>
      <c r="D77" s="7" t="s">
        <v>63</v>
      </c>
      <c r="E77" s="23"/>
      <c r="F77" s="7" t="s">
        <v>14</v>
      </c>
      <c r="G77" s="23">
        <v>0.01</v>
      </c>
      <c r="H77" s="7"/>
      <c r="I77" s="53" t="s">
        <v>16</v>
      </c>
      <c r="J77" s="8"/>
      <c r="K77" s="18"/>
      <c r="L77" s="30"/>
      <c r="M77" s="30"/>
      <c r="N77" s="30"/>
      <c r="O77" s="30"/>
      <c r="P77" s="30"/>
      <c r="Q77" s="30"/>
      <c r="R77" s="30"/>
      <c r="S77" s="30">
        <v>0.01</v>
      </c>
      <c r="T77" s="82">
        <f>SUM(K77:S77)</f>
        <v>0.01</v>
      </c>
    </row>
    <row r="78" spans="1:24" s="68" customFormat="1" ht="60.75">
      <c r="A78" s="76">
        <v>2</v>
      </c>
      <c r="B78" s="49"/>
      <c r="C78" s="5" t="s">
        <v>27</v>
      </c>
      <c r="D78" s="96" t="s">
        <v>85</v>
      </c>
      <c r="E78" s="29"/>
      <c r="F78" s="3" t="s">
        <v>14</v>
      </c>
      <c r="G78" s="6">
        <v>80000</v>
      </c>
      <c r="H78" s="50"/>
      <c r="I78" s="28" t="s">
        <v>16</v>
      </c>
      <c r="J78" s="55" t="s">
        <v>114</v>
      </c>
      <c r="K78" s="127"/>
      <c r="L78" s="100"/>
      <c r="M78" s="24">
        <v>20000</v>
      </c>
      <c r="N78" s="99"/>
      <c r="O78" s="99"/>
      <c r="P78" s="99"/>
      <c r="Q78" s="99"/>
      <c r="R78" s="99"/>
      <c r="S78" s="98"/>
      <c r="T78" s="102">
        <f>SUM(K78:S78)</f>
        <v>20000</v>
      </c>
      <c r="U78"/>
      <c r="V78"/>
      <c r="W78"/>
      <c r="X78"/>
    </row>
    <row r="79" spans="1:24" s="68" customFormat="1" ht="53.25" customHeight="1">
      <c r="A79" s="76">
        <v>3</v>
      </c>
      <c r="B79" s="49"/>
      <c r="C79" s="5" t="s">
        <v>124</v>
      </c>
      <c r="D79" s="96" t="s">
        <v>167</v>
      </c>
      <c r="E79" s="29" t="s">
        <v>120</v>
      </c>
      <c r="F79" s="3" t="s">
        <v>14</v>
      </c>
      <c r="G79" s="6">
        <v>222776.45</v>
      </c>
      <c r="H79" s="50"/>
      <c r="I79" s="28" t="s">
        <v>16</v>
      </c>
      <c r="J79" s="55"/>
      <c r="K79" s="127"/>
      <c r="L79" s="100"/>
      <c r="M79" s="24"/>
      <c r="N79" s="99"/>
      <c r="O79" s="99"/>
      <c r="P79" s="99"/>
      <c r="Q79" s="99"/>
      <c r="R79" s="54">
        <v>222776.45</v>
      </c>
      <c r="S79" s="98"/>
      <c r="T79" s="102">
        <f>SUM(K79:S79)</f>
        <v>222776.45</v>
      </c>
      <c r="U79"/>
      <c r="V79"/>
      <c r="W79"/>
      <c r="X79"/>
    </row>
    <row r="80" spans="1:20" ht="14.25">
      <c r="A80" s="78"/>
      <c r="B80" s="52"/>
      <c r="C80" s="57"/>
      <c r="D80" s="13"/>
      <c r="E80" s="56"/>
      <c r="F80" s="16"/>
      <c r="G80" s="25"/>
      <c r="H80" s="17"/>
      <c r="I80" s="56"/>
      <c r="J80" s="26"/>
      <c r="K80" s="67">
        <f aca="true" t="shared" si="11" ref="K80:S80">SUM(K77:K79)</f>
        <v>0</v>
      </c>
      <c r="L80" s="67">
        <f t="shared" si="11"/>
        <v>0</v>
      </c>
      <c r="M80" s="67">
        <f t="shared" si="11"/>
        <v>20000</v>
      </c>
      <c r="N80" s="67">
        <f t="shared" si="11"/>
        <v>0</v>
      </c>
      <c r="O80" s="67">
        <f t="shared" si="11"/>
        <v>0</v>
      </c>
      <c r="P80" s="67">
        <f t="shared" si="11"/>
        <v>0</v>
      </c>
      <c r="Q80" s="67">
        <f t="shared" si="11"/>
        <v>0</v>
      </c>
      <c r="R80" s="67">
        <f t="shared" si="11"/>
        <v>222776.45</v>
      </c>
      <c r="S80" s="67">
        <f t="shared" si="11"/>
        <v>0.01</v>
      </c>
      <c r="T80" s="79"/>
    </row>
    <row r="81" spans="1:21" ht="24" customHeight="1">
      <c r="A81" s="220"/>
      <c r="B81" s="221"/>
      <c r="C81" s="221"/>
      <c r="D81" s="19" t="s">
        <v>93</v>
      </c>
      <c r="E81" s="38"/>
      <c r="F81" s="38"/>
      <c r="G81" s="38"/>
      <c r="H81" s="211"/>
      <c r="I81" s="212"/>
      <c r="J81" s="213"/>
      <c r="K81" s="22"/>
      <c r="L81" s="22"/>
      <c r="M81" s="66"/>
      <c r="N81" s="22"/>
      <c r="O81" s="22"/>
      <c r="P81" s="22"/>
      <c r="Q81" s="22"/>
      <c r="R81" s="22"/>
      <c r="S81" s="22"/>
      <c r="T81" s="80">
        <f>SUM(T77:T80)</f>
        <v>242776.46000000002</v>
      </c>
      <c r="U81" s="65"/>
    </row>
    <row r="82" spans="1:20" ht="15" customHeight="1">
      <c r="A82" s="222" t="s">
        <v>125</v>
      </c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4"/>
    </row>
    <row r="83" spans="1:20" ht="14.25">
      <c r="A83" s="225"/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7"/>
    </row>
    <row r="84" spans="1:21" ht="77.25" customHeight="1">
      <c r="A84" s="132">
        <v>1</v>
      </c>
      <c r="B84" s="31"/>
      <c r="C84" s="5" t="s">
        <v>76</v>
      </c>
      <c r="D84" s="12" t="s">
        <v>101</v>
      </c>
      <c r="E84" s="11"/>
      <c r="F84" s="3" t="s">
        <v>14</v>
      </c>
      <c r="G84" s="11">
        <v>1200000</v>
      </c>
      <c r="H84" s="12"/>
      <c r="I84" s="3" t="s">
        <v>16</v>
      </c>
      <c r="J84" s="8"/>
      <c r="K84" s="9"/>
      <c r="L84" s="9"/>
      <c r="M84" s="95">
        <v>86009.86</v>
      </c>
      <c r="N84" s="157"/>
      <c r="O84" s="157"/>
      <c r="P84" s="157"/>
      <c r="Q84" s="9"/>
      <c r="R84" s="157"/>
      <c r="S84" s="157"/>
      <c r="T84" s="102">
        <f>SUM(K84:S84)</f>
        <v>86009.86</v>
      </c>
      <c r="U84" s="138"/>
    </row>
    <row r="85" spans="1:21" ht="65.25" customHeight="1">
      <c r="A85" s="144">
        <v>2</v>
      </c>
      <c r="B85" s="150"/>
      <c r="C85" s="181" t="s">
        <v>96</v>
      </c>
      <c r="D85" s="3" t="s">
        <v>90</v>
      </c>
      <c r="E85" s="6"/>
      <c r="F85" s="7"/>
      <c r="G85" s="6">
        <v>74400</v>
      </c>
      <c r="H85" s="7"/>
      <c r="I85" s="3" t="s">
        <v>16</v>
      </c>
      <c r="J85" s="8"/>
      <c r="K85" s="9"/>
      <c r="L85" s="9"/>
      <c r="M85" s="24">
        <v>20996.12</v>
      </c>
      <c r="N85" s="30"/>
      <c r="O85" s="30"/>
      <c r="P85" s="30"/>
      <c r="Q85" s="30"/>
      <c r="R85" s="30"/>
      <c r="S85" s="30"/>
      <c r="T85" s="77">
        <f>SUM(K85:S85)</f>
        <v>20996.12</v>
      </c>
      <c r="U85" s="92"/>
    </row>
    <row r="86" spans="1:21" ht="65.25" customHeight="1">
      <c r="A86" s="144">
        <v>3</v>
      </c>
      <c r="B86" s="150"/>
      <c r="C86" s="5" t="s">
        <v>53</v>
      </c>
      <c r="D86" s="3" t="s">
        <v>43</v>
      </c>
      <c r="E86" s="6" t="s">
        <v>87</v>
      </c>
      <c r="F86" s="3" t="s">
        <v>14</v>
      </c>
      <c r="G86" s="6">
        <v>75020</v>
      </c>
      <c r="H86" s="12"/>
      <c r="I86" s="3" t="s">
        <v>16</v>
      </c>
      <c r="J86" s="8"/>
      <c r="K86" s="9"/>
      <c r="L86" s="9"/>
      <c r="M86" s="9"/>
      <c r="N86" s="24"/>
      <c r="O86" s="9"/>
      <c r="P86" s="10"/>
      <c r="Q86" s="9"/>
      <c r="R86" s="24">
        <v>40358.49</v>
      </c>
      <c r="S86" s="9"/>
      <c r="T86" s="77">
        <f>SUM(K86:S86)</f>
        <v>40358.49</v>
      </c>
      <c r="U86" s="92"/>
    </row>
    <row r="87" spans="1:21" ht="65.25" customHeight="1">
      <c r="A87" s="144">
        <v>4</v>
      </c>
      <c r="B87" s="150"/>
      <c r="C87" s="5" t="s">
        <v>54</v>
      </c>
      <c r="D87" s="3" t="s">
        <v>52</v>
      </c>
      <c r="E87" s="23"/>
      <c r="F87" s="28" t="s">
        <v>69</v>
      </c>
      <c r="G87" s="23">
        <v>2380800</v>
      </c>
      <c r="H87" s="28"/>
      <c r="I87" s="53" t="s">
        <v>16</v>
      </c>
      <c r="J87" s="8"/>
      <c r="K87" s="24"/>
      <c r="L87" s="9"/>
      <c r="M87" s="24"/>
      <c r="N87" s="9"/>
      <c r="O87" s="9"/>
      <c r="P87" s="9"/>
      <c r="Q87" s="9"/>
      <c r="R87" s="24">
        <v>180333.4</v>
      </c>
      <c r="S87" s="9"/>
      <c r="T87" s="77">
        <f>SUM(K87:S87)</f>
        <v>180333.4</v>
      </c>
      <c r="U87" s="92"/>
    </row>
    <row r="88" spans="1:21" ht="14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67">
        <f>SUM(K84:K84)</f>
        <v>0</v>
      </c>
      <c r="L88" s="67">
        <f>SUM(L84:L84)</f>
        <v>0</v>
      </c>
      <c r="M88" s="67">
        <f aca="true" t="shared" si="12" ref="M88:S88">SUM(M84:M87)</f>
        <v>107005.98</v>
      </c>
      <c r="N88" s="67">
        <f t="shared" si="12"/>
        <v>0</v>
      </c>
      <c r="O88" s="67">
        <f t="shared" si="12"/>
        <v>0</v>
      </c>
      <c r="P88" s="67">
        <f t="shared" si="12"/>
        <v>0</v>
      </c>
      <c r="Q88" s="67">
        <f t="shared" si="12"/>
        <v>0</v>
      </c>
      <c r="R88" s="67">
        <f t="shared" si="12"/>
        <v>220691.88999999998</v>
      </c>
      <c r="S88" s="67">
        <f t="shared" si="12"/>
        <v>0</v>
      </c>
      <c r="T88" s="136"/>
      <c r="U88" s="92"/>
    </row>
    <row r="89" spans="1:20" ht="22.5" customHeight="1">
      <c r="A89" s="206"/>
      <c r="B89" s="207"/>
      <c r="C89" s="207"/>
      <c r="D89" s="19" t="s">
        <v>34</v>
      </c>
      <c r="E89" s="69"/>
      <c r="F89" s="69"/>
      <c r="G89" s="69"/>
      <c r="H89" s="217"/>
      <c r="I89" s="218"/>
      <c r="J89" s="219"/>
      <c r="K89" s="70"/>
      <c r="L89" s="70"/>
      <c r="M89" s="69"/>
      <c r="N89" s="70"/>
      <c r="O89" s="69"/>
      <c r="P89" s="69"/>
      <c r="Q89" s="70"/>
      <c r="R89" s="70"/>
      <c r="S89" s="70"/>
      <c r="T89" s="80">
        <f>SUM(T84:T88)</f>
        <v>327697.87</v>
      </c>
    </row>
    <row r="90" spans="1:20" ht="27">
      <c r="A90" s="115"/>
      <c r="B90" s="116"/>
      <c r="C90" s="117"/>
      <c r="D90" s="71" t="s">
        <v>36</v>
      </c>
      <c r="E90" s="72"/>
      <c r="F90" s="73"/>
      <c r="G90" s="74"/>
      <c r="H90" s="73"/>
      <c r="I90" s="73"/>
      <c r="J90" s="75"/>
      <c r="K90" s="141">
        <f aca="true" t="shared" si="13" ref="K90:S90">SUM(K17,K29,K39,K62,,K74,K80,K88)</f>
        <v>0</v>
      </c>
      <c r="L90" s="141">
        <f t="shared" si="13"/>
        <v>0</v>
      </c>
      <c r="M90" s="141">
        <f t="shared" si="13"/>
        <v>1065765.61</v>
      </c>
      <c r="N90" s="141">
        <f t="shared" si="13"/>
        <v>492786.88</v>
      </c>
      <c r="O90" s="141">
        <f t="shared" si="13"/>
        <v>151817.72</v>
      </c>
      <c r="P90" s="141">
        <f t="shared" si="13"/>
        <v>0.05</v>
      </c>
      <c r="Q90" s="141">
        <f t="shared" si="13"/>
        <v>0</v>
      </c>
      <c r="R90" s="141">
        <f t="shared" si="13"/>
        <v>4266279.74</v>
      </c>
      <c r="S90" s="141">
        <f t="shared" si="13"/>
        <v>30000.01</v>
      </c>
      <c r="T90" s="141">
        <f>SUM(T18,T30,T40,T63,,T75,T81,T89)</f>
        <v>5795230.01</v>
      </c>
    </row>
    <row r="91" spans="1:20" ht="14.25">
      <c r="A91" s="118"/>
      <c r="B91" s="119"/>
      <c r="C91" s="119"/>
      <c r="D91" s="110"/>
      <c r="E91" s="111"/>
      <c r="F91" s="111"/>
      <c r="G91" s="112"/>
      <c r="H91" s="111"/>
      <c r="I91" s="111"/>
      <c r="J91" s="111"/>
      <c r="K91" s="113"/>
      <c r="L91" s="113"/>
      <c r="M91" s="113" t="s">
        <v>74</v>
      </c>
      <c r="N91" s="113"/>
      <c r="O91" s="113"/>
      <c r="P91" s="113"/>
      <c r="Q91" s="113"/>
      <c r="R91" s="113"/>
      <c r="S91" s="113"/>
      <c r="T91" s="114"/>
    </row>
    <row r="92" spans="1:20" ht="14.25">
      <c r="A92" s="118"/>
      <c r="B92" s="119"/>
      <c r="C92" s="119"/>
      <c r="D92" s="110"/>
      <c r="E92" s="111"/>
      <c r="F92" s="111"/>
      <c r="G92" s="112"/>
      <c r="H92" s="111"/>
      <c r="I92" s="111"/>
      <c r="J92" s="111"/>
      <c r="K92" s="113"/>
      <c r="L92" s="113"/>
      <c r="M92" s="113"/>
      <c r="N92" s="113"/>
      <c r="O92" s="113"/>
      <c r="P92" s="113"/>
      <c r="Q92" s="113"/>
      <c r="R92" s="113"/>
      <c r="S92" s="113"/>
      <c r="T92" s="114"/>
    </row>
    <row r="93" spans="1:20" ht="14.25">
      <c r="A93" s="118"/>
      <c r="B93" s="119"/>
      <c r="C93" s="119"/>
      <c r="D93" s="110"/>
      <c r="E93" s="111"/>
      <c r="F93" s="111"/>
      <c r="G93" s="112"/>
      <c r="H93" s="111"/>
      <c r="I93" s="111"/>
      <c r="J93" s="111"/>
      <c r="K93" s="113"/>
      <c r="L93" s="113"/>
      <c r="M93" s="113"/>
      <c r="N93" s="113"/>
      <c r="O93" s="113"/>
      <c r="P93" s="113"/>
      <c r="Q93" s="113"/>
      <c r="R93" s="113"/>
      <c r="S93" s="113"/>
      <c r="T93" s="114"/>
    </row>
    <row r="94" spans="1:20" ht="14.25">
      <c r="A94" s="118"/>
      <c r="B94" s="119"/>
      <c r="C94" s="119"/>
      <c r="D94" s="110"/>
      <c r="E94" s="111"/>
      <c r="F94" s="111"/>
      <c r="G94" s="112"/>
      <c r="H94" s="111"/>
      <c r="I94" s="111"/>
      <c r="J94" s="111"/>
      <c r="K94" s="113"/>
      <c r="L94" s="113"/>
      <c r="M94" s="113"/>
      <c r="N94" s="113"/>
      <c r="O94" s="113"/>
      <c r="P94" s="113"/>
      <c r="Q94" s="113"/>
      <c r="R94" s="113"/>
      <c r="S94" s="113"/>
      <c r="T94" s="114"/>
    </row>
    <row r="95" spans="1:20" ht="14.25">
      <c r="A95" s="118"/>
      <c r="B95" s="119"/>
      <c r="C95" s="119"/>
      <c r="D95" s="110"/>
      <c r="E95" s="111"/>
      <c r="F95" s="111"/>
      <c r="G95" s="112"/>
      <c r="H95" s="111"/>
      <c r="I95" s="111"/>
      <c r="J95" s="111"/>
      <c r="K95" s="113"/>
      <c r="L95" s="113"/>
      <c r="M95" s="113"/>
      <c r="N95" s="113"/>
      <c r="O95" s="113"/>
      <c r="P95" s="113"/>
      <c r="Q95" s="113"/>
      <c r="R95" s="113"/>
      <c r="S95" s="113"/>
      <c r="T95" s="114"/>
    </row>
    <row r="96" spans="1:20" ht="14.25">
      <c r="A96" s="118"/>
      <c r="B96" s="119"/>
      <c r="C96" s="119"/>
      <c r="D96" s="110"/>
      <c r="E96" s="111"/>
      <c r="F96" s="111"/>
      <c r="G96" s="112"/>
      <c r="H96" s="111"/>
      <c r="I96" s="111"/>
      <c r="J96" s="111"/>
      <c r="K96" s="113"/>
      <c r="L96" s="113"/>
      <c r="M96" s="113"/>
      <c r="N96" s="113"/>
      <c r="O96" s="113"/>
      <c r="P96" s="113"/>
      <c r="Q96" s="113"/>
      <c r="R96" s="113"/>
      <c r="S96" s="113"/>
      <c r="T96" s="114"/>
    </row>
    <row r="97" spans="1:20" ht="14.25">
      <c r="A97" s="118"/>
      <c r="B97" s="119"/>
      <c r="C97" s="119"/>
      <c r="D97" s="110"/>
      <c r="E97" s="111"/>
      <c r="F97" s="111"/>
      <c r="G97" s="112"/>
      <c r="H97" s="111"/>
      <c r="I97" s="111"/>
      <c r="J97" s="111"/>
      <c r="K97" s="113"/>
      <c r="L97" s="113"/>
      <c r="M97" s="113"/>
      <c r="N97" s="113"/>
      <c r="O97" s="113"/>
      <c r="P97" s="113"/>
      <c r="Q97" s="113"/>
      <c r="R97" s="113"/>
      <c r="S97" s="113"/>
      <c r="T97" s="114"/>
    </row>
    <row r="98" spans="1:20" ht="14.25">
      <c r="A98" s="118"/>
      <c r="B98" s="119"/>
      <c r="C98" s="119"/>
      <c r="D98" s="110"/>
      <c r="E98" s="111"/>
      <c r="F98" s="111"/>
      <c r="G98" s="112"/>
      <c r="H98" s="111"/>
      <c r="I98" s="111"/>
      <c r="J98" s="111"/>
      <c r="K98" s="113"/>
      <c r="L98" s="113"/>
      <c r="M98" s="113"/>
      <c r="N98" s="113"/>
      <c r="O98" s="113"/>
      <c r="P98" s="113"/>
      <c r="Q98" s="113"/>
      <c r="R98" s="113"/>
      <c r="S98" s="113"/>
      <c r="T98" s="114"/>
    </row>
    <row r="99" spans="1:20" ht="14.25">
      <c r="A99" s="118"/>
      <c r="B99" s="119"/>
      <c r="C99" s="119"/>
      <c r="D99" s="110"/>
      <c r="E99" s="111"/>
      <c r="F99" s="111"/>
      <c r="G99" s="112"/>
      <c r="H99" s="111"/>
      <c r="I99" s="111"/>
      <c r="J99" s="111"/>
      <c r="K99" s="113"/>
      <c r="L99" s="113"/>
      <c r="M99" s="113"/>
      <c r="N99" s="113"/>
      <c r="O99" s="113"/>
      <c r="P99" s="113"/>
      <c r="Q99" s="113"/>
      <c r="R99" s="113"/>
      <c r="S99" s="113"/>
      <c r="T99" s="114"/>
    </row>
    <row r="100" spans="1:20" ht="14.25">
      <c r="A100" s="118"/>
      <c r="B100" s="119"/>
      <c r="C100" s="119"/>
      <c r="D100" s="110"/>
      <c r="E100" s="111"/>
      <c r="F100" s="111"/>
      <c r="G100" s="112"/>
      <c r="H100" s="111"/>
      <c r="I100" s="111"/>
      <c r="J100" s="111"/>
      <c r="K100" s="113"/>
      <c r="L100" s="113"/>
      <c r="M100" s="113"/>
      <c r="N100" s="113"/>
      <c r="O100" s="113"/>
      <c r="P100" s="113"/>
      <c r="Q100" s="113"/>
      <c r="R100" s="113"/>
      <c r="S100" s="113"/>
      <c r="T100" s="114"/>
    </row>
    <row r="101" spans="1:20" ht="14.25">
      <c r="A101" s="118"/>
      <c r="B101" s="119"/>
      <c r="C101" s="119"/>
      <c r="D101" s="110"/>
      <c r="E101" s="111"/>
      <c r="F101" s="111"/>
      <c r="G101" s="112"/>
      <c r="H101" s="111"/>
      <c r="I101" s="111"/>
      <c r="J101" s="111"/>
      <c r="K101" s="113"/>
      <c r="L101" s="113"/>
      <c r="M101" s="113"/>
      <c r="N101" s="113"/>
      <c r="O101" s="113"/>
      <c r="P101" s="113"/>
      <c r="Q101" s="113"/>
      <c r="R101" s="113"/>
      <c r="S101" s="113"/>
      <c r="T101" s="114"/>
    </row>
    <row r="102" spans="1:20" ht="14.25">
      <c r="A102" s="118"/>
      <c r="B102" s="119"/>
      <c r="C102" s="119"/>
      <c r="D102" s="110"/>
      <c r="E102" s="111"/>
      <c r="F102" s="111"/>
      <c r="G102" s="112"/>
      <c r="H102" s="111"/>
      <c r="I102" s="111"/>
      <c r="J102" s="111"/>
      <c r="K102" s="113"/>
      <c r="L102" s="113"/>
      <c r="M102" s="113"/>
      <c r="N102" s="113"/>
      <c r="O102" s="113"/>
      <c r="P102" s="113"/>
      <c r="Q102" s="113"/>
      <c r="R102" s="113"/>
      <c r="S102" s="113"/>
      <c r="T102" s="114"/>
    </row>
    <row r="103" spans="1:20" ht="14.25">
      <c r="A103" s="118"/>
      <c r="B103" s="119"/>
      <c r="C103" s="119"/>
      <c r="D103" s="110"/>
      <c r="E103" s="111"/>
      <c r="F103" s="111"/>
      <c r="G103" s="112"/>
      <c r="H103" s="111"/>
      <c r="I103" s="111"/>
      <c r="J103" s="111"/>
      <c r="K103" s="113"/>
      <c r="L103" s="113"/>
      <c r="M103" s="113"/>
      <c r="N103" s="113"/>
      <c r="O103" s="113"/>
      <c r="P103" s="113"/>
      <c r="Q103" s="113"/>
      <c r="R103" s="113"/>
      <c r="S103" s="113"/>
      <c r="T103" s="114"/>
    </row>
    <row r="104" spans="1:22" ht="14.25">
      <c r="A104" s="122"/>
      <c r="B104" s="122"/>
      <c r="C104" s="122"/>
      <c r="D104" s="118"/>
      <c r="E104" s="123"/>
      <c r="F104" s="123"/>
      <c r="G104" s="123"/>
      <c r="H104" s="124"/>
      <c r="I104" s="124"/>
      <c r="J104" s="124"/>
      <c r="K104" s="142"/>
      <c r="L104" s="142"/>
      <c r="M104" s="142"/>
      <c r="N104" s="142"/>
      <c r="O104" s="142"/>
      <c r="P104" s="142"/>
      <c r="Q104" s="142"/>
      <c r="R104" s="142"/>
      <c r="S104" s="142"/>
      <c r="T104" s="143"/>
      <c r="U104" s="10"/>
      <c r="V104" s="10"/>
    </row>
    <row r="105" spans="1:22" ht="14.25">
      <c r="A105" s="106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7"/>
      <c r="U105" s="10"/>
      <c r="V105" s="10"/>
    </row>
    <row r="106" ht="14.25">
      <c r="D106" s="10"/>
    </row>
    <row r="110" ht="14.25">
      <c r="R110" s="92"/>
    </row>
    <row r="111" ht="14.25">
      <c r="R111" s="125"/>
    </row>
    <row r="112" ht="14.25">
      <c r="R112" s="92"/>
    </row>
  </sheetData>
  <sheetProtection selectLockedCells="1" selectUnlockedCells="1"/>
  <mergeCells count="36">
    <mergeCell ref="D6:D7"/>
    <mergeCell ref="F6:F7"/>
    <mergeCell ref="G6:G7"/>
    <mergeCell ref="I6:I7"/>
    <mergeCell ref="H18:J18"/>
    <mergeCell ref="P6:P7"/>
    <mergeCell ref="H81:J81"/>
    <mergeCell ref="A64:T64"/>
    <mergeCell ref="A31:T31"/>
    <mergeCell ref="A89:C89"/>
    <mergeCell ref="H89:J89"/>
    <mergeCell ref="A81:C81"/>
    <mergeCell ref="A82:T83"/>
    <mergeCell ref="A75:C75"/>
    <mergeCell ref="H75:J75"/>
    <mergeCell ref="A41:T41"/>
    <mergeCell ref="A1:T1"/>
    <mergeCell ref="H30:J30"/>
    <mergeCell ref="A76:T76"/>
    <mergeCell ref="A63:C63"/>
    <mergeCell ref="A2:T2"/>
    <mergeCell ref="A40:C40"/>
    <mergeCell ref="H40:J40"/>
    <mergeCell ref="A18:C18"/>
    <mergeCell ref="A4:T4"/>
    <mergeCell ref="A19:T19"/>
    <mergeCell ref="Q6:Q7"/>
    <mergeCell ref="S6:S7"/>
    <mergeCell ref="K6:K7"/>
    <mergeCell ref="A6:A7"/>
    <mergeCell ref="H63:J63"/>
    <mergeCell ref="L6:L7"/>
    <mergeCell ref="M6:M7"/>
    <mergeCell ref="O6:O7"/>
    <mergeCell ref="A30:C30"/>
    <mergeCell ref="C6:C7"/>
  </mergeCells>
  <printOptions/>
  <pageMargins left="0.15748031496062992" right="0.1968503937007874" top="0.3937007874015748" bottom="0.5118110236220472" header="0.5511811023622047" footer="0.15748031496062992"/>
  <pageSetup fitToHeight="0" fitToWidth="0" horizontalDpi="600" verticalDpi="600" orientation="landscape" paperSize="8" scale="75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Kokkosis</dc:creator>
  <cp:keywords/>
  <dc:description/>
  <cp:lastModifiedBy>Αμαλία Τσιώλη</cp:lastModifiedBy>
  <cp:lastPrinted>2023-12-19T07:16:38Z</cp:lastPrinted>
  <dcterms:created xsi:type="dcterms:W3CDTF">2017-10-26T04:39:11Z</dcterms:created>
  <dcterms:modified xsi:type="dcterms:W3CDTF">2023-12-20T08:00:00Z</dcterms:modified>
  <cp:category/>
  <cp:version/>
  <cp:contentType/>
  <cp:contentStatus/>
</cp:coreProperties>
</file>