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055" windowHeight="5940" activeTab="0"/>
  </bookViews>
  <sheets>
    <sheet name="APOTELESMATA" sheetId="1" r:id="rId1"/>
  </sheets>
  <definedNames/>
  <calcPr fullCalcOnLoad="1"/>
</workbook>
</file>

<file path=xl/sharedStrings.xml><?xml version="1.0" encoding="utf-8"?>
<sst xmlns="http://schemas.openxmlformats.org/spreadsheetml/2006/main" count="227" uniqueCount="218">
  <si>
    <t>Φορέας : ΔΗΜΟΣ ΜΟΣΧΑΤΟΥ ΤΑΥΡΟΥ</t>
  </si>
  <si>
    <t>Έδρα Υπηρεσίας : ΚΟΡΑΗ 36 &amp; ΑΓ.ΓΕΡΑΣΙΜΟΥ ΜΟΣΧΑΤΟ</t>
  </si>
  <si>
    <t>ΥΠΟΨΗΦΙΩΝ ΚΑΤΗΓΟΡΙΑΣ ΥΕ</t>
  </si>
  <si>
    <t>Α.Μ.</t>
  </si>
  <si>
    <t>ΑΡΙΘΜ.
 ΤΑΥΤΟΤ.</t>
  </si>
  <si>
    <t>ΚΡΙΤΗΡΙΑ</t>
  </si>
  <si>
    <t>ΒΑΘΜΟΛΟΓΙΑ</t>
  </si>
  <si>
    <t>(1)</t>
  </si>
  <si>
    <t xml:space="preserve"> (2)</t>
  </si>
  <si>
    <t>(4 ή 5)</t>
  </si>
  <si>
    <t>(6)</t>
  </si>
  <si>
    <t>(7)</t>
  </si>
  <si>
    <t>(8)</t>
  </si>
  <si>
    <t>(9)</t>
  </si>
  <si>
    <t>ΕΜΠΕΙΡΙΑ</t>
  </si>
  <si>
    <t>ΠΟΛΥΤΕΚΝΟΙ Ή ΤΕΚΝΟ ΠΟΛΥΤΕΚΝΗΣ ΟΙΚΟΓΕΝΕΙΑΣ (20 ΜΟΝΑΔΕΣ ΚΑΙ 10 ΜΟΝΑΔΕΣ ΓΙΑ ΚΆΘΕ ΤΕΚΝΟ ΠΕΡΑ ΤΟΥ ΤΡΙΤΟΥ)</t>
  </si>
  <si>
    <t>ΑΝΗΛΙΚΑ ΤΕΚΝΑ (ΕΩΣ 2)</t>
  </si>
  <si>
    <t>ΑΝΗΛΙΚΑ ΤΕΚΝΑ (ΠΕΡΑ ΤΩΝ 2)</t>
  </si>
  <si>
    <t>ΑΝΑΠΗΡΙΑ ΓΟΝΕΑ, ΤΕΚΝΟΥ, ΑΔΕΛΦΟΥ Ή ΣΥΖΥΓΟΥ
  (Ποσοστό  Αναπηρίας) (10)</t>
  </si>
  <si>
    <t xml:space="preserve"> 50 - 59%(10)</t>
  </si>
  <si>
    <t>60 - 66% (10)</t>
  </si>
  <si>
    <t>67-69% (10)</t>
  </si>
  <si>
    <t>70% + (10)</t>
  </si>
  <si>
    <t>ΗΛΙΚΙΑ</t>
  </si>
  <si>
    <t>ΕΩΣ 50 ΕΤΩΝ (11)</t>
  </si>
  <si>
    <t>ΑΝΩ ΤΩΝ 50 ΕΤΩΝ (11)</t>
  </si>
  <si>
    <t xml:space="preserve">Υπηρεσία :  ΣΧΟΛΕΙΑ                                  </t>
  </si>
  <si>
    <t>Ειδικότητα :  ΥΕ ΚΑΘΑΡΙΣΤΕΣ/ΣΤΡΙΕΣ ΣΧΟΛΙΚΩΝ ΜΟΝΑΔΩΝ</t>
  </si>
  <si>
    <t>ΑΙΘΟΥΣΕΣ (ΜΕΓΙΣΤΟ ΤΟ 17) (1ο ΕΤΟΣ)</t>
  </si>
  <si>
    <t>ΜΗΝΕΣ ΕΜΠΕΙΡΙΑΣ (1ο ΕΤΟΣ)</t>
  </si>
  <si>
    <t>ΑΙΘΟΥΣΕΣ (ΜΕΓΙΣΤΟ ΤΟ 17) (2ο ΕΤΟΣ)</t>
  </si>
  <si>
    <t>ΜΗΝΕΣ ΕΜΠΕΙΡΙΑΣ (2ο ΕΤΟΣ)</t>
  </si>
  <si>
    <t>(2)</t>
  </si>
  <si>
    <t>Τ065263</t>
  </si>
  <si>
    <t>ΑΗ560567</t>
  </si>
  <si>
    <t>ΑΜ113099</t>
  </si>
  <si>
    <t>Χ563259</t>
  </si>
  <si>
    <t>ΑΜ113539</t>
  </si>
  <si>
    <t>Ρ669481</t>
  </si>
  <si>
    <t>ΑΝ177161</t>
  </si>
  <si>
    <t>ΑΚ092529</t>
  </si>
  <si>
    <t>ΑΗ098322</t>
  </si>
  <si>
    <t>ΑΜ215512</t>
  </si>
  <si>
    <t>ΑΕ538381</t>
  </si>
  <si>
    <t>Φ042276</t>
  </si>
  <si>
    <t>Χ194340</t>
  </si>
  <si>
    <t>ΑΟ065738</t>
  </si>
  <si>
    <t>ΑΗ047680</t>
  </si>
  <si>
    <t>ΑΚ673975</t>
  </si>
  <si>
    <t>ΑΝ622263</t>
  </si>
  <si>
    <t>Π615048</t>
  </si>
  <si>
    <t>Χ659568</t>
  </si>
  <si>
    <t>Ξ066203</t>
  </si>
  <si>
    <t>Σ610565</t>
  </si>
  <si>
    <t>Χ588476</t>
  </si>
  <si>
    <t>ΑΑ102775</t>
  </si>
  <si>
    <t xml:space="preserve">ΤΡΙΤΕΚΝΟΣ ή ΤΕΚΝΟ ΤΡΙΤΕΚΝΗΣ ΟΙΚΟΓΕΝΕΙΑΣ   </t>
  </si>
  <si>
    <t>ΣΥΝΟΛΙΚΟΣ ΠΙΝΑΚΑΣ ΚΑΤΑΤΑΞΗΣ</t>
  </si>
  <si>
    <t>ΜΗΝΕΣ ΕΜΠΕΙΡΙΑΣ 2020 - 2021</t>
  </si>
  <si>
    <t>(3)</t>
  </si>
  <si>
    <t>Ξ228789</t>
  </si>
  <si>
    <t>ΑΝ084122</t>
  </si>
  <si>
    <t>ΑΚ653232</t>
  </si>
  <si>
    <t>ΑΕ614470</t>
  </si>
  <si>
    <t>ΑΟ511734</t>
  </si>
  <si>
    <t>ΑΕ561591</t>
  </si>
  <si>
    <t>ΑΚ807464</t>
  </si>
  <si>
    <t>ΑΜ594063</t>
  </si>
  <si>
    <t>ΠΟΛΥΤΕΚΝΟΙ Ή ΤΕΚΝΑ ΠΟΛΥΤΕΚΝΗΣ ΟΙΚΟΓΕΝΕΙΑΣ(ΣΥΜΠΛΗΡΩΝΟΥΜΕ ΠΕΡΑ ΤΟΥ 4)</t>
  </si>
  <si>
    <r>
      <t>sort</t>
    </r>
    <r>
      <rPr>
        <sz val="12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</si>
  <si>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12"/>
        <rFont val="Arial Greek"/>
        <family val="0"/>
      </rPr>
      <t xml:space="preserve"> ΚΥΡΙΟΣ η ΕΠΙΚΟΥΡΙΚΟΣ ΠΙΝΑΚΑΣ</t>
    </r>
  </si>
  <si>
    <r>
      <t>sort</t>
    </r>
    <r>
      <rPr>
        <sz val="12"/>
        <color indexed="8"/>
        <rFont val="Arial Greek"/>
        <family val="0"/>
      </rPr>
      <t xml:space="preserve">  ΕΝΤΟΠΙΟΤΗΤΑ</t>
    </r>
  </si>
  <si>
    <r>
      <t>sort</t>
    </r>
    <r>
      <rPr>
        <b/>
        <sz val="12"/>
        <color indexed="8"/>
        <rFont val="Arial Greek"/>
        <family val="0"/>
      </rPr>
      <t xml:space="preserve"> ΣΥΝΟΛΟ ΜΟΝΑΔΩΝ</t>
    </r>
  </si>
  <si>
    <r>
      <t xml:space="preserve">ΜΟΝΑΔΕΣ
</t>
    </r>
    <r>
      <rPr>
        <b/>
        <sz val="12"/>
        <color indexed="12"/>
        <rFont val="Arial Greek"/>
        <family val="0"/>
      </rPr>
      <t>(1)</t>
    </r>
  </si>
  <si>
    <r>
      <t xml:space="preserve">ΜΟΝΑΔΕΣ
</t>
    </r>
    <r>
      <rPr>
        <b/>
        <sz val="12"/>
        <color indexed="12"/>
        <rFont val="Arial Greek"/>
        <family val="0"/>
      </rPr>
      <t>(2)</t>
    </r>
  </si>
  <si>
    <r>
      <t xml:space="preserve">ΜΟΝΑΔΕΣ
</t>
    </r>
    <r>
      <rPr>
        <b/>
        <sz val="12"/>
        <color indexed="12"/>
        <rFont val="Arial Greek"/>
        <family val="0"/>
      </rPr>
      <t>(3)</t>
    </r>
  </si>
  <si>
    <r>
      <t xml:space="preserve">ΜΟΝΑΔΕΣ
</t>
    </r>
    <r>
      <rPr>
        <b/>
        <sz val="12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</si>
  <si>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12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</si>
  <si>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2"/>
        <color indexed="12"/>
        <rFont val="Arial Greek"/>
        <family val="0"/>
      </rPr>
      <t xml:space="preserve"> (7) + (8)</t>
    </r>
  </si>
  <si>
    <r>
      <t xml:space="preserve">ΜΟΝΑΔΕΣ
</t>
    </r>
    <r>
      <rPr>
        <b/>
        <sz val="12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</si>
  <si>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12"/>
        <color indexed="12"/>
        <rFont val="Arial Greek"/>
        <family val="0"/>
      </rPr>
      <t xml:space="preserve"> (10)</t>
    </r>
  </si>
  <si>
    <r>
      <t xml:space="preserve">ΜΟΝΑΔΕΣ
</t>
    </r>
    <r>
      <rPr>
        <b/>
        <sz val="12"/>
        <color indexed="12"/>
        <rFont val="Arial Greek"/>
        <family val="0"/>
      </rPr>
      <t xml:space="preserve"> (11)</t>
    </r>
  </si>
  <si>
    <t>Ο ΔΗΜΑΡΧΟΣ</t>
  </si>
  <si>
    <t>ΜΗΝΕΣ ΕΜΠΕΙΡΙΑΣ 2021 - 2022</t>
  </si>
  <si>
    <t>3α</t>
  </si>
  <si>
    <t>ΑΖ108356</t>
  </si>
  <si>
    <t xml:space="preserve">ΑΙΘΟΥΣΕΣ (ΜΕΓΙΣΤΟ ΤΟ 17) (1ο ΕΤΟΣ) </t>
  </si>
  <si>
    <t>ΑΒ505344</t>
  </si>
  <si>
    <t>BJ2369198</t>
  </si>
  <si>
    <t>ΑΜ134802</t>
  </si>
  <si>
    <t>ΑΙ693409</t>
  </si>
  <si>
    <t>ΑΝ103647</t>
  </si>
  <si>
    <t>ΑΝ592030</t>
  </si>
  <si>
    <t>ΑΕ003896</t>
  </si>
  <si>
    <t>Χ112631</t>
  </si>
  <si>
    <t>ΑΟ502946</t>
  </si>
  <si>
    <t>ΑΕ638645</t>
  </si>
  <si>
    <t>ΑΖ985851</t>
  </si>
  <si>
    <t>Χ710298</t>
  </si>
  <si>
    <t>Χ710651</t>
  </si>
  <si>
    <t>ΑΝ551856</t>
  </si>
  <si>
    <t>ΑΚ092105</t>
  </si>
  <si>
    <t>ΑΟ524803</t>
  </si>
  <si>
    <t>ΑΚ526456</t>
  </si>
  <si>
    <t>Χ102549</t>
  </si>
  <si>
    <t>ΑΜ564156</t>
  </si>
  <si>
    <t>Χ194079</t>
  </si>
  <si>
    <t>Διάρκεια Σύμβασης :  ΔΙΔΑΚΤΙΚΟ ΕΤΟΣ 2023 - 2024</t>
  </si>
  <si>
    <t>ΜΗΝΕΣ ΕΜΠΕΙΡΙΑΣ 2022 - 2023</t>
  </si>
  <si>
    <t>3β</t>
  </si>
  <si>
    <r>
      <t xml:space="preserve">ΜΟΝΑΔΕΣ
</t>
    </r>
    <r>
      <rPr>
        <b/>
        <sz val="12"/>
        <color indexed="12"/>
        <rFont val="Arial Greek"/>
        <family val="0"/>
      </rPr>
      <t>(3α)</t>
    </r>
  </si>
  <si>
    <r>
      <t xml:space="preserve">ΜΟΝΑΔΕΣ
</t>
    </r>
    <r>
      <rPr>
        <b/>
        <sz val="12"/>
        <color indexed="12"/>
        <rFont val="Arial Greek"/>
        <family val="0"/>
      </rPr>
      <t>(3β)</t>
    </r>
  </si>
  <si>
    <t>ΑΡ106885</t>
  </si>
  <si>
    <t>ΑΡ554716</t>
  </si>
  <si>
    <t xml:space="preserve">ΓΟΝΕΑΣ η΄ΤΕΚΝΟ ΜΟΝΟΓΟΝΕΙΚΗΣ ΟΙΚΟΓΕΝΕΙΑΣ  (αρ. τέκνων) </t>
  </si>
  <si>
    <t>ΑΡ106731</t>
  </si>
  <si>
    <t>ΑΡ520872</t>
  </si>
  <si>
    <t>Χ574885</t>
  </si>
  <si>
    <t>Φ087278</t>
  </si>
  <si>
    <t>ΑΡ115876</t>
  </si>
  <si>
    <t>ΑΙ072729</t>
  </si>
  <si>
    <t>Ξ230052</t>
  </si>
  <si>
    <t>ΑΙ634038</t>
  </si>
  <si>
    <t>Χ275239</t>
  </si>
  <si>
    <t>ΑΟ065762</t>
  </si>
  <si>
    <t>ΑΖ522120</t>
  </si>
  <si>
    <t>Π592160</t>
  </si>
  <si>
    <t>ΑΗ047836</t>
  </si>
  <si>
    <t>ΑΜ629101</t>
  </si>
  <si>
    <t>ΑΚ504563</t>
  </si>
  <si>
    <t>ΑΖ569244</t>
  </si>
  <si>
    <t>Μ175652</t>
  </si>
  <si>
    <t>Κ236914</t>
  </si>
  <si>
    <t>ΑΜ156383</t>
  </si>
  <si>
    <t>Π614821</t>
  </si>
  <si>
    <t>Ξ032415</t>
  </si>
  <si>
    <t>ΑΟ872446</t>
  </si>
  <si>
    <t>ΑΡ506032</t>
  </si>
  <si>
    <t>ΑΝ142473</t>
  </si>
  <si>
    <t>ΑΕ638671</t>
  </si>
  <si>
    <t>ΑΖ563953</t>
  </si>
  <si>
    <t>ΑΗ941494</t>
  </si>
  <si>
    <t>ΑΙ020288</t>
  </si>
  <si>
    <t>ΑΗ098585</t>
  </si>
  <si>
    <t>Χ112245</t>
  </si>
  <si>
    <t>ΑΝ091831</t>
  </si>
  <si>
    <t>ΑΜ215417</t>
  </si>
  <si>
    <t>ΑΖ049001</t>
  </si>
  <si>
    <t>ΑΜ215764</t>
  </si>
  <si>
    <t>ΑΟ879212</t>
  </si>
  <si>
    <t>ΑΡ517381</t>
  </si>
  <si>
    <t>ΑΚ600005</t>
  </si>
  <si>
    <t>ΑΑ469617</t>
  </si>
  <si>
    <t>ΑΝ657895</t>
  </si>
  <si>
    <t>ΑΚ821437</t>
  </si>
  <si>
    <t>Σ179080</t>
  </si>
  <si>
    <t>ΑΕ614575</t>
  </si>
  <si>
    <t>ΑΙ536370</t>
  </si>
  <si>
    <t>ΑΡ191733</t>
  </si>
  <si>
    <t>ΑΗ047001</t>
  </si>
  <si>
    <t>ΑΝ622150</t>
  </si>
  <si>
    <t>ΑΒ559410</t>
  </si>
  <si>
    <t>ΑΚ582883</t>
  </si>
  <si>
    <t>ΑΜ065303</t>
  </si>
  <si>
    <t>Σ075799</t>
  </si>
  <si>
    <t>Π303266</t>
  </si>
  <si>
    <t>ΑΜ617864</t>
  </si>
  <si>
    <t>ΑΚ587010</t>
  </si>
  <si>
    <t>Μ580580</t>
  </si>
  <si>
    <t>ΑΟ881794</t>
  </si>
  <si>
    <t>Σ637874</t>
  </si>
  <si>
    <t>ΑΡ696096</t>
  </si>
  <si>
    <t>ΑΙ693347</t>
  </si>
  <si>
    <t>ΑΖ049944</t>
  </si>
  <si>
    <t>ΑΖ626573</t>
  </si>
  <si>
    <t>ΑΕ538929</t>
  </si>
  <si>
    <t>ΑΖ056973</t>
  </si>
  <si>
    <t>ΑΜ154322</t>
  </si>
  <si>
    <t>Τ195694</t>
  </si>
  <si>
    <t>Τ034737</t>
  </si>
  <si>
    <t>ΑΚ535003</t>
  </si>
  <si>
    <t>ΑΝ016587</t>
  </si>
  <si>
    <t>ΑΜ097899</t>
  </si>
  <si>
    <t>ΑΡ725105</t>
  </si>
  <si>
    <t>ΑΒ028639</t>
  </si>
  <si>
    <t>ΑΝ513708</t>
  </si>
  <si>
    <t>ΑΝ047733</t>
  </si>
  <si>
    <t>ΑΝ592083</t>
  </si>
  <si>
    <t>ΑΗ620079</t>
  </si>
  <si>
    <t>ΑΟ886533</t>
  </si>
  <si>
    <t>Ρ814473</t>
  </si>
  <si>
    <t>ΑΚ526637</t>
  </si>
  <si>
    <t>ΑΙ615138</t>
  </si>
  <si>
    <t>ΑΡ681687</t>
  </si>
  <si>
    <t>Ν024643</t>
  </si>
  <si>
    <t>ΑΝ135287</t>
  </si>
  <si>
    <t>ΑΟ005760</t>
  </si>
  <si>
    <t>ΑΟ065723</t>
  </si>
  <si>
    <t>Ρ689802</t>
  </si>
  <si>
    <t>ΑΗ115181</t>
  </si>
  <si>
    <t>ΑΝ103639</t>
  </si>
  <si>
    <t>Τ032385</t>
  </si>
  <si>
    <t>ΑΚ740742</t>
  </si>
  <si>
    <t>Σ180950</t>
  </si>
  <si>
    <t>Χ710944</t>
  </si>
  <si>
    <t>ΑΚ793304</t>
  </si>
  <si>
    <t>ΑΕ537947</t>
  </si>
  <si>
    <t>Ξ065389</t>
  </si>
  <si>
    <t>ΑΒ666588</t>
  </si>
  <si>
    <t>Λ084395</t>
  </si>
  <si>
    <t>ΑΟ639793</t>
  </si>
  <si>
    <t>Σ609233</t>
  </si>
  <si>
    <t>ΑΡ554777</t>
  </si>
  <si>
    <t>ΑΚ610182</t>
  </si>
  <si>
    <t>ΑΗ098862</t>
  </si>
  <si>
    <t>ΑΟ160144</t>
  </si>
  <si>
    <t>ΑΝΔΡΕΑΣ Γ ΕΥΘΥΜΙΟΥ</t>
  </si>
  <si>
    <t>ΠΡΟΣΛΗΨΗ ΠΡΟΣΩΠΙΚΟΥ ΜΕ ΣΥΜΒΑΣΗ ΟΡΙΣΜΕΝΟΥ ΧΡΟΝΟΥ       Μοσχάτο, 31/8/2023 Αρ.πρωτ.:15633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</si>
</sst>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Δρχ&quot;_-;\-* #,##0\ &quot;Δρχ&quot;_-;_-* &quot;-&quot;\ &quot;Δρχ&quot;_-;_-@_-"/>
    <numFmt numFmtId="165" formatCode="_-* #,##0\ _Δ_ρ_χ_-;\-* #,##0\ _Δ_ρ_χ_-;_-* &quot;-&quot;\ _Δ_ρ_χ_-;_-@_-"/>
    <numFmt numFmtId="166" formatCode="_-* #,##0.00\ &quot;Δρχ&quot;_-;\-* #,##0.00\ &quot;Δρχ&quot;_-;_-* &quot;-&quot;??\ &quot;Δρχ&quot;_-;_-@_-"/>
    <numFmt numFmtId="167" formatCode="_-* #,##0.00\ _Δ_ρ_χ_-;\-* #,##0.00\ _Δ_ρ_χ_-;_-* &quot;-&quot;??\ _Δ_ρ_χ_-;_-@_-"/>
    <numFmt numFmtId="168" formatCode="0_ ;[Red]\-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sz val="12"/>
      <name val="Arial Greek"/>
      <family val="0"/>
    </font>
    <font>
      <b/>
      <sz val="12"/>
      <name val="Arial Greek"/>
      <family val="0"/>
    </font>
    <font>
      <b/>
      <sz val="12"/>
      <color indexed="12"/>
      <name val="Arial Greek"/>
      <family val="0"/>
    </font>
    <font>
      <b/>
      <u val="single"/>
      <sz val="12"/>
      <name val="Arial Greek"/>
      <family val="0"/>
    </font>
    <font>
      <b/>
      <sz val="12"/>
      <color indexed="48"/>
      <name val="Arial Greek"/>
      <family val="0"/>
    </font>
    <font>
      <b/>
      <sz val="12"/>
      <color indexed="10"/>
      <name val="Arial Greek"/>
      <family val="0"/>
    </font>
    <font>
      <sz val="12"/>
      <color indexed="10"/>
      <name val="Arial Greek"/>
      <family val="0"/>
    </font>
    <font>
      <sz val="12"/>
      <color indexed="8"/>
      <name val="Arial Greek"/>
      <family val="0"/>
    </font>
    <font>
      <b/>
      <sz val="12"/>
      <color indexed="8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 Gree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101">
    <xf numFmtId="0" fontId="0" fillId="0" borderId="0" xfId="0" applyFont="1" applyAlignment="1">
      <alignment/>
    </xf>
    <xf numFmtId="0" fontId="3" fillId="0" borderId="0" xfId="49" applyFont="1" applyFill="1" applyProtection="1">
      <alignment/>
      <protection locked="0"/>
    </xf>
    <xf numFmtId="0" fontId="51" fillId="0" borderId="0" xfId="0" applyFont="1" applyAlignment="1">
      <alignment/>
    </xf>
    <xf numFmtId="0" fontId="6" fillId="0" borderId="0" xfId="49" applyFont="1" applyFill="1" applyAlignment="1" applyProtection="1">
      <alignment/>
      <protection locked="0"/>
    </xf>
    <xf numFmtId="0" fontId="6" fillId="0" borderId="10" xfId="49" applyFont="1" applyFill="1" applyBorder="1" applyAlignment="1" applyProtection="1">
      <alignment horizontal="center" vertical="center"/>
      <protection locked="0"/>
    </xf>
    <xf numFmtId="1" fontId="3" fillId="0" borderId="0" xfId="49" applyNumberFormat="1" applyFont="1" applyFill="1" applyBorder="1" applyAlignment="1" applyProtection="1">
      <alignment horizontal="center"/>
      <protection locked="0"/>
    </xf>
    <xf numFmtId="49" fontId="3" fillId="0" borderId="11" xfId="49" applyNumberFormat="1" applyFont="1" applyFill="1" applyBorder="1" applyAlignment="1" applyProtection="1">
      <alignment horizontal="center"/>
      <protection locked="0"/>
    </xf>
    <xf numFmtId="0" fontId="5" fillId="0" borderId="0" xfId="49" applyFont="1" applyFill="1" applyBorder="1" applyAlignment="1" applyProtection="1">
      <alignment horizontal="left"/>
      <protection locked="0"/>
    </xf>
    <xf numFmtId="0" fontId="3" fillId="0" borderId="0" xfId="49" applyFont="1" applyFill="1" applyBorder="1" applyProtection="1">
      <alignment/>
      <protection locked="0"/>
    </xf>
    <xf numFmtId="1" fontId="3" fillId="0" borderId="0" xfId="49" applyNumberFormat="1" applyFont="1" applyFill="1" applyBorder="1" applyProtection="1">
      <alignment/>
      <protection locked="0"/>
    </xf>
    <xf numFmtId="0" fontId="5" fillId="0" borderId="0" xfId="49" applyFont="1" applyFill="1" applyBorder="1" applyAlignment="1" applyProtection="1">
      <alignment vertical="center"/>
      <protection locked="0"/>
    </xf>
    <xf numFmtId="1" fontId="3" fillId="33" borderId="12" xfId="49" applyNumberFormat="1" applyFont="1" applyFill="1" applyBorder="1" applyAlignment="1" applyProtection="1">
      <alignment horizontal="center"/>
      <protection locked="0"/>
    </xf>
    <xf numFmtId="0" fontId="4" fillId="33" borderId="12" xfId="49" applyFont="1" applyFill="1" applyBorder="1" applyAlignment="1" applyProtection="1">
      <alignment horizontal="center"/>
      <protection/>
    </xf>
    <xf numFmtId="1" fontId="3" fillId="33" borderId="11" xfId="49" applyNumberFormat="1" applyFont="1" applyFill="1" applyBorder="1" applyAlignment="1" applyProtection="1">
      <alignment horizontal="center"/>
      <protection locked="0"/>
    </xf>
    <xf numFmtId="4" fontId="3" fillId="33" borderId="12" xfId="49" applyNumberFormat="1" applyFont="1" applyFill="1" applyBorder="1" applyAlignment="1" applyProtection="1">
      <alignment horizontal="center"/>
      <protection/>
    </xf>
    <xf numFmtId="0" fontId="51" fillId="33" borderId="12" xfId="0" applyFont="1" applyFill="1" applyBorder="1" applyAlignment="1">
      <alignment horizontal="center"/>
    </xf>
    <xf numFmtId="0" fontId="51" fillId="33" borderId="12" xfId="0" applyFont="1" applyFill="1" applyBorder="1" applyAlignment="1">
      <alignment/>
    </xf>
    <xf numFmtId="0" fontId="52" fillId="0" borderId="0" xfId="0" applyFont="1" applyAlignment="1">
      <alignment/>
    </xf>
    <xf numFmtId="0" fontId="52" fillId="33" borderId="12" xfId="0" applyFont="1" applyFill="1" applyBorder="1" applyAlignment="1">
      <alignment horizontal="center"/>
    </xf>
    <xf numFmtId="1" fontId="4" fillId="33" borderId="12" xfId="49" applyNumberFormat="1" applyFont="1" applyFill="1" applyBorder="1" applyAlignment="1" applyProtection="1">
      <alignment horizontal="center"/>
      <protection locked="0"/>
    </xf>
    <xf numFmtId="1" fontId="4" fillId="33" borderId="11" xfId="49" applyNumberFormat="1" applyFont="1" applyFill="1" applyBorder="1" applyAlignment="1" applyProtection="1">
      <alignment horizontal="center"/>
      <protection locked="0"/>
    </xf>
    <xf numFmtId="4" fontId="4" fillId="33" borderId="12" xfId="49" applyNumberFormat="1" applyFont="1" applyFill="1" applyBorder="1" applyAlignment="1" applyProtection="1">
      <alignment horizontal="center"/>
      <protection/>
    </xf>
    <xf numFmtId="0" fontId="51" fillId="33" borderId="0" xfId="0" applyFont="1" applyFill="1" applyAlignment="1">
      <alignment horizontal="center"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 horizontal="center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horizontal="center"/>
    </xf>
    <xf numFmtId="0" fontId="32" fillId="33" borderId="12" xfId="0" applyFont="1" applyFill="1" applyBorder="1" applyAlignment="1">
      <alignment horizontal="center"/>
    </xf>
    <xf numFmtId="0" fontId="4" fillId="33" borderId="12" xfId="49" applyFont="1" applyFill="1" applyBorder="1" applyAlignment="1">
      <alignment horizontal="center"/>
      <protection/>
    </xf>
    <xf numFmtId="1" fontId="5" fillId="33" borderId="12" xfId="49" applyNumberFormat="1" applyFont="1" applyFill="1" applyBorder="1" applyAlignment="1" applyProtection="1">
      <alignment horizontal="center"/>
      <protection locked="0"/>
    </xf>
    <xf numFmtId="1" fontId="4" fillId="33" borderId="12" xfId="49" applyNumberFormat="1" applyFont="1" applyFill="1" applyBorder="1" applyAlignment="1" applyProtection="1">
      <alignment horizontal="center"/>
      <protection/>
    </xf>
    <xf numFmtId="0" fontId="52" fillId="33" borderId="14" xfId="0" applyFont="1" applyFill="1" applyBorder="1" applyAlignment="1">
      <alignment horizontal="center"/>
    </xf>
    <xf numFmtId="168" fontId="53" fillId="33" borderId="12" xfId="49" applyNumberFormat="1" applyFont="1" applyFill="1" applyBorder="1" applyAlignment="1" applyProtection="1">
      <alignment horizontal="center"/>
      <protection locked="0"/>
    </xf>
    <xf numFmtId="1" fontId="53" fillId="33" borderId="12" xfId="49" applyNumberFormat="1" applyFont="1" applyFill="1" applyBorder="1" applyAlignment="1" applyProtection="1">
      <alignment horizontal="center"/>
      <protection locked="0"/>
    </xf>
    <xf numFmtId="0" fontId="51" fillId="33" borderId="0" xfId="0" applyFont="1" applyFill="1" applyAlignment="1">
      <alignment/>
    </xf>
    <xf numFmtId="168" fontId="8" fillId="33" borderId="12" xfId="49" applyNumberFormat="1" applyFont="1" applyFill="1" applyBorder="1" applyAlignment="1" applyProtection="1">
      <alignment horizontal="center" vertical="center" textRotation="90" wrapText="1"/>
      <protection locked="0"/>
    </xf>
    <xf numFmtId="0" fontId="8" fillId="33" borderId="12" xfId="49" applyFont="1" applyFill="1" applyBorder="1" applyAlignment="1" applyProtection="1">
      <alignment horizontal="center" vertical="center" textRotation="90" wrapText="1"/>
      <protection locked="0"/>
    </xf>
    <xf numFmtId="0" fontId="3" fillId="33" borderId="0" xfId="49" applyFont="1" applyFill="1" applyBorder="1" applyProtection="1">
      <alignment/>
      <protection locked="0"/>
    </xf>
    <xf numFmtId="49" fontId="5" fillId="33" borderId="15" xfId="49" applyNumberFormat="1" applyFont="1" applyFill="1" applyBorder="1" applyAlignment="1" applyProtection="1">
      <alignment horizontal="center" vertical="center" wrapText="1"/>
      <protection locked="0"/>
    </xf>
    <xf numFmtId="0" fontId="5" fillId="33" borderId="16" xfId="49" applyFont="1" applyFill="1" applyBorder="1" applyAlignment="1" applyProtection="1">
      <alignment horizontal="center"/>
      <protection locked="0"/>
    </xf>
    <xf numFmtId="0" fontId="5" fillId="33" borderId="17" xfId="49" applyFont="1" applyFill="1" applyBorder="1" applyAlignment="1" applyProtection="1">
      <alignment horizontal="center"/>
      <protection locked="0"/>
    </xf>
    <xf numFmtId="0" fontId="4" fillId="33" borderId="17" xfId="49" applyFont="1" applyFill="1" applyBorder="1" applyAlignment="1" applyProtection="1">
      <alignment horizontal="center"/>
      <protection locked="0"/>
    </xf>
    <xf numFmtId="168" fontId="8" fillId="33" borderId="11" xfId="49" applyNumberFormat="1" applyFont="1" applyFill="1" applyBorder="1" applyAlignment="1" applyProtection="1">
      <alignment horizontal="center" vertical="center" textRotation="90" wrapText="1"/>
      <protection locked="0"/>
    </xf>
    <xf numFmtId="168" fontId="5" fillId="33" borderId="18" xfId="49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>
      <alignment/>
    </xf>
    <xf numFmtId="0" fontId="52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1" fontId="3" fillId="33" borderId="0" xfId="49" applyNumberFormat="1" applyFont="1" applyFill="1" applyBorder="1" applyAlignment="1" applyProtection="1">
      <alignment horizontal="center"/>
      <protection locked="0"/>
    </xf>
    <xf numFmtId="4" fontId="3" fillId="33" borderId="0" xfId="49" applyNumberFormat="1" applyFont="1" applyFill="1" applyBorder="1" applyAlignment="1" applyProtection="1">
      <alignment horizontal="center"/>
      <protection/>
    </xf>
    <xf numFmtId="1" fontId="4" fillId="33" borderId="0" xfId="49" applyNumberFormat="1" applyFont="1" applyFill="1" applyBorder="1" applyAlignment="1" applyProtection="1">
      <alignment horizontal="center"/>
      <protection locked="0"/>
    </xf>
    <xf numFmtId="0" fontId="4" fillId="33" borderId="12" xfId="49" applyFont="1" applyFill="1" applyBorder="1" applyProtection="1">
      <alignment/>
      <protection locked="0"/>
    </xf>
    <xf numFmtId="0" fontId="5" fillId="33" borderId="19" xfId="49" applyFont="1" applyFill="1" applyBorder="1" applyAlignment="1" applyProtection="1">
      <alignment horizontal="center"/>
      <protection locked="0"/>
    </xf>
    <xf numFmtId="0" fontId="4" fillId="33" borderId="19" xfId="49" applyFont="1" applyFill="1" applyBorder="1" applyAlignment="1" applyProtection="1">
      <alignment horizontal="center"/>
      <protection locked="0"/>
    </xf>
    <xf numFmtId="168" fontId="4" fillId="33" borderId="12" xfId="49" applyNumberFormat="1" applyFont="1" applyFill="1" applyBorder="1" applyAlignment="1" applyProtection="1">
      <alignment horizontal="center"/>
      <protection locked="0"/>
    </xf>
    <xf numFmtId="0" fontId="32" fillId="33" borderId="12" xfId="0" applyFont="1" applyFill="1" applyBorder="1" applyAlignment="1">
      <alignment/>
    </xf>
    <xf numFmtId="0" fontId="4" fillId="33" borderId="0" xfId="49" applyFont="1" applyFill="1" applyProtection="1">
      <alignment/>
      <protection locked="0"/>
    </xf>
    <xf numFmtId="0" fontId="4" fillId="33" borderId="20" xfId="49" applyFont="1" applyFill="1" applyBorder="1" applyAlignment="1" applyProtection="1">
      <alignment/>
      <protection locked="0"/>
    </xf>
    <xf numFmtId="0" fontId="4" fillId="33" borderId="21" xfId="49" applyFont="1" applyFill="1" applyBorder="1" applyAlignment="1" applyProtection="1">
      <alignment horizontal="left" vertical="top" wrapText="1"/>
      <protection locked="0"/>
    </xf>
    <xf numFmtId="0" fontId="4" fillId="33" borderId="22" xfId="49" applyFont="1" applyFill="1" applyBorder="1" applyAlignment="1" applyProtection="1">
      <alignment/>
      <protection locked="0"/>
    </xf>
    <xf numFmtId="0" fontId="4" fillId="33" borderId="12" xfId="49" applyFont="1" applyFill="1" applyBorder="1" applyAlignment="1" applyProtection="1">
      <alignment/>
      <protection locked="0"/>
    </xf>
    <xf numFmtId="1" fontId="3" fillId="33" borderId="0" xfId="49" applyNumberFormat="1" applyFont="1" applyFill="1" applyBorder="1" applyProtection="1">
      <alignment/>
      <protection locked="0"/>
    </xf>
    <xf numFmtId="0" fontId="3" fillId="33" borderId="0" xfId="49" applyFont="1" applyFill="1" applyBorder="1" applyAlignment="1" applyProtection="1">
      <alignment/>
      <protection locked="0"/>
    </xf>
    <xf numFmtId="0" fontId="3" fillId="33" borderId="23" xfId="49" applyFont="1" applyFill="1" applyBorder="1" applyAlignment="1" applyProtection="1">
      <alignment horizontal="left" vertical="top" wrapText="1"/>
      <protection locked="0"/>
    </xf>
    <xf numFmtId="0" fontId="51" fillId="33" borderId="0" xfId="0" applyFont="1" applyFill="1" applyBorder="1" applyAlignment="1">
      <alignment horizontal="center"/>
    </xf>
    <xf numFmtId="0" fontId="7" fillId="33" borderId="12" xfId="49" applyFont="1" applyFill="1" applyBorder="1" applyAlignment="1" applyProtection="1">
      <alignment horizontal="center" vertical="center" textRotation="90" wrapText="1"/>
      <protection locked="0"/>
    </xf>
    <xf numFmtId="1" fontId="3" fillId="0" borderId="0" xfId="49" applyNumberFormat="1" applyFont="1" applyFill="1" applyBorder="1" applyAlignment="1" applyProtection="1">
      <alignment horizontal="center"/>
      <protection locked="0"/>
    </xf>
    <xf numFmtId="1" fontId="3" fillId="0" borderId="24" xfId="49" applyNumberFormat="1" applyFont="1" applyFill="1" applyBorder="1" applyAlignment="1" applyProtection="1">
      <alignment horizontal="center"/>
      <protection locked="0"/>
    </xf>
    <xf numFmtId="0" fontId="11" fillId="33" borderId="15" xfId="49" applyFont="1" applyFill="1" applyBorder="1" applyAlignment="1" applyProtection="1">
      <alignment horizontal="center" vertical="center" textRotation="90" wrapText="1"/>
      <protection locked="0"/>
    </xf>
    <xf numFmtId="0" fontId="11" fillId="33" borderId="17" xfId="49" applyFont="1" applyFill="1" applyBorder="1" applyAlignment="1" applyProtection="1">
      <alignment horizontal="center" vertical="center" textRotation="90" wrapText="1"/>
      <protection locked="0"/>
    </xf>
    <xf numFmtId="168" fontId="5" fillId="33" borderId="0" xfId="49" applyNumberFormat="1" applyFont="1" applyFill="1" applyBorder="1" applyAlignment="1" applyProtection="1">
      <alignment horizontal="left" vertical="center"/>
      <protection locked="0"/>
    </xf>
    <xf numFmtId="1" fontId="5" fillId="33" borderId="0" xfId="49" applyNumberFormat="1" applyFont="1" applyFill="1" applyBorder="1" applyAlignment="1" applyProtection="1">
      <alignment horizontal="left" vertical="center"/>
      <protection locked="0"/>
    </xf>
    <xf numFmtId="0" fontId="4" fillId="33" borderId="25" xfId="49" applyFont="1" applyFill="1" applyBorder="1" applyAlignment="1" applyProtection="1">
      <alignment horizontal="center"/>
      <protection locked="0"/>
    </xf>
    <xf numFmtId="0" fontId="4" fillId="33" borderId="26" xfId="49" applyFont="1" applyFill="1" applyBorder="1" applyAlignment="1" applyProtection="1">
      <alignment horizontal="center"/>
      <protection locked="0"/>
    </xf>
    <xf numFmtId="0" fontId="4" fillId="33" borderId="27" xfId="49" applyFont="1" applyFill="1" applyBorder="1" applyAlignment="1" applyProtection="1">
      <alignment horizontal="center"/>
      <protection locked="0"/>
    </xf>
    <xf numFmtId="0" fontId="8" fillId="33" borderId="14" xfId="49" applyFont="1" applyFill="1" applyBorder="1" applyAlignment="1" applyProtection="1">
      <alignment horizontal="center" vertical="center" textRotation="90" wrapText="1"/>
      <protection locked="0"/>
    </xf>
    <xf numFmtId="0" fontId="8" fillId="33" borderId="11" xfId="49" applyFont="1" applyFill="1" applyBorder="1" applyAlignment="1" applyProtection="1">
      <alignment horizontal="center" vertical="center" textRotation="90" wrapText="1"/>
      <protection locked="0"/>
    </xf>
    <xf numFmtId="0" fontId="4" fillId="33" borderId="28" xfId="49" applyFont="1" applyFill="1" applyBorder="1" applyAlignment="1" applyProtection="1">
      <alignment horizontal="center" vertical="top" wrapText="1"/>
      <protection locked="0"/>
    </xf>
    <xf numFmtId="0" fontId="4" fillId="33" borderId="29" xfId="49" applyFont="1" applyFill="1" applyBorder="1" applyAlignment="1" applyProtection="1">
      <alignment horizontal="center" vertical="top" wrapText="1"/>
      <protection locked="0"/>
    </xf>
    <xf numFmtId="0" fontId="51" fillId="33" borderId="0" xfId="0" applyFont="1" applyFill="1" applyBorder="1" applyAlignment="1">
      <alignment horizontal="center"/>
    </xf>
    <xf numFmtId="0" fontId="8" fillId="33" borderId="13" xfId="49" applyFont="1" applyFill="1" applyBorder="1" applyAlignment="1" applyProtection="1">
      <alignment horizontal="center" vertical="center" textRotation="90" wrapText="1"/>
      <protection locked="0"/>
    </xf>
    <xf numFmtId="4" fontId="8" fillId="33" borderId="30" xfId="49" applyNumberFormat="1" applyFont="1" applyFill="1" applyBorder="1" applyAlignment="1" applyProtection="1">
      <alignment horizontal="center" vertical="center" textRotation="90"/>
      <protection locked="0"/>
    </xf>
    <xf numFmtId="4" fontId="8" fillId="33" borderId="31" xfId="49" applyNumberFormat="1" applyFont="1" applyFill="1" applyBorder="1" applyAlignment="1" applyProtection="1">
      <alignment horizontal="center" vertical="center" textRotation="90"/>
      <protection locked="0"/>
    </xf>
    <xf numFmtId="4" fontId="8" fillId="33" borderId="32" xfId="49" applyNumberFormat="1" applyFont="1" applyFill="1" applyBorder="1" applyAlignment="1" applyProtection="1">
      <alignment horizontal="center" vertical="center" textRotation="90"/>
      <protection locked="0"/>
    </xf>
    <xf numFmtId="49" fontId="9" fillId="33" borderId="33" xfId="49" applyNumberFormat="1" applyFont="1" applyFill="1" applyBorder="1" applyAlignment="1" applyProtection="1">
      <alignment horizontal="center" vertical="center" textRotation="90" wrapText="1"/>
      <protection locked="0"/>
    </xf>
    <xf numFmtId="49" fontId="9" fillId="33" borderId="34" xfId="49" applyNumberFormat="1" applyFont="1" applyFill="1" applyBorder="1" applyAlignment="1" applyProtection="1">
      <alignment horizontal="center" vertical="center" textRotation="90" wrapText="1"/>
      <protection locked="0"/>
    </xf>
    <xf numFmtId="49" fontId="9" fillId="33" borderId="17" xfId="49" applyNumberFormat="1" applyFont="1" applyFill="1" applyBorder="1" applyAlignment="1" applyProtection="1">
      <alignment horizontal="center" vertical="center" textRotation="90" wrapText="1"/>
      <protection locked="0"/>
    </xf>
    <xf numFmtId="0" fontId="9" fillId="33" borderId="33" xfId="49" applyNumberFormat="1" applyFont="1" applyFill="1" applyBorder="1" applyAlignment="1" applyProtection="1">
      <alignment horizontal="center" vertical="center" textRotation="90" wrapText="1"/>
      <protection locked="0"/>
    </xf>
    <xf numFmtId="0" fontId="9" fillId="33" borderId="34" xfId="49" applyNumberFormat="1" applyFont="1" applyFill="1" applyBorder="1" applyAlignment="1" applyProtection="1">
      <alignment horizontal="center" vertical="center" textRotation="90" wrapText="1"/>
      <protection locked="0"/>
    </xf>
    <xf numFmtId="0" fontId="9" fillId="33" borderId="17" xfId="49" applyNumberFormat="1" applyFont="1" applyFill="1" applyBorder="1" applyAlignment="1" applyProtection="1">
      <alignment horizontal="center" vertical="center" textRotation="90" wrapText="1"/>
      <protection locked="0"/>
    </xf>
    <xf numFmtId="0" fontId="5" fillId="33" borderId="0" xfId="49" applyFont="1" applyFill="1" applyBorder="1" applyAlignment="1" applyProtection="1">
      <alignment horizontal="left" vertical="center" wrapText="1"/>
      <protection locked="0"/>
    </xf>
    <xf numFmtId="0" fontId="3" fillId="33" borderId="21" xfId="49" applyFont="1" applyFill="1" applyBorder="1" applyAlignment="1" applyProtection="1">
      <alignment horizontal="left" vertical="top" wrapText="1"/>
      <protection locked="0"/>
    </xf>
    <xf numFmtId="0" fontId="3" fillId="33" borderId="23" xfId="49" applyFont="1" applyFill="1" applyBorder="1" applyAlignment="1" applyProtection="1">
      <alignment horizontal="left" vertical="top" wrapText="1"/>
      <protection locked="0"/>
    </xf>
    <xf numFmtId="0" fontId="5" fillId="33" borderId="13" xfId="49" applyFont="1" applyFill="1" applyBorder="1" applyAlignment="1" applyProtection="1">
      <alignment horizontal="center"/>
      <protection locked="0"/>
    </xf>
    <xf numFmtId="0" fontId="5" fillId="33" borderId="11" xfId="49" applyFont="1" applyFill="1" applyBorder="1" applyAlignment="1" applyProtection="1">
      <alignment horizontal="center"/>
      <protection locked="0"/>
    </xf>
    <xf numFmtId="1" fontId="9" fillId="33" borderId="33" xfId="49" applyNumberFormat="1" applyFont="1" applyFill="1" applyBorder="1" applyAlignment="1" applyProtection="1">
      <alignment horizontal="center" vertical="center" textRotation="90" wrapText="1"/>
      <protection locked="0"/>
    </xf>
    <xf numFmtId="1" fontId="9" fillId="33" borderId="34" xfId="49" applyNumberFormat="1" applyFont="1" applyFill="1" applyBorder="1" applyAlignment="1" applyProtection="1">
      <alignment horizontal="center" vertical="center" textRotation="90" wrapText="1"/>
      <protection locked="0"/>
    </xf>
    <xf numFmtId="1" fontId="9" fillId="33" borderId="17" xfId="49" applyNumberFormat="1" applyFont="1" applyFill="1" applyBorder="1" applyAlignment="1" applyProtection="1">
      <alignment horizontal="center" vertical="center" textRotation="90" wrapText="1"/>
      <protection locked="0"/>
    </xf>
    <xf numFmtId="1" fontId="11" fillId="33" borderId="15" xfId="49" applyNumberFormat="1" applyFont="1" applyFill="1" applyBorder="1" applyAlignment="1" applyProtection="1">
      <alignment horizontal="center" vertical="center" textRotation="90" wrapText="1"/>
      <protection locked="0"/>
    </xf>
    <xf numFmtId="1" fontId="11" fillId="33" borderId="17" xfId="49" applyNumberFormat="1" applyFont="1" applyFill="1" applyBorder="1" applyAlignment="1" applyProtection="1">
      <alignment horizontal="center" vertical="center" textRotation="90" wrapText="1"/>
      <protection locked="0"/>
    </xf>
    <xf numFmtId="0" fontId="5" fillId="33" borderId="26" xfId="49" applyFont="1" applyFill="1" applyBorder="1" applyAlignment="1" applyProtection="1">
      <alignment horizontal="center"/>
      <protection locked="0"/>
    </xf>
    <xf numFmtId="0" fontId="5" fillId="33" borderId="27" xfId="49" applyFont="1" applyFill="1" applyBorder="1" applyAlignment="1" applyProtection="1">
      <alignment horizontal="center"/>
      <protection locked="0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131"/>
  <sheetViews>
    <sheetView tabSelected="1" zoomScalePageLayoutView="0" workbookViewId="0" topLeftCell="A55">
      <selection activeCell="A85" sqref="A85:IV85"/>
    </sheetView>
  </sheetViews>
  <sheetFormatPr defaultColWidth="9.140625" defaultRowHeight="15"/>
  <cols>
    <col min="1" max="1" width="4.421875" style="17" customWidth="1"/>
    <col min="2" max="2" width="13.28125" style="17" customWidth="1"/>
    <col min="3" max="3" width="6.00390625" style="22" customWidth="1"/>
    <col min="4" max="4" width="5.8515625" style="22" customWidth="1"/>
    <col min="5" max="5" width="4.421875" style="34" customWidth="1"/>
    <col min="6" max="7" width="3.8515625" style="34" customWidth="1"/>
    <col min="8" max="8" width="4.57421875" style="34" customWidth="1"/>
    <col min="9" max="9" width="4.8515625" style="34" customWidth="1"/>
    <col min="10" max="10" width="4.7109375" style="34" customWidth="1"/>
    <col min="11" max="11" width="5.00390625" style="22" customWidth="1"/>
    <col min="12" max="12" width="4.57421875" style="22" customWidth="1"/>
    <col min="13" max="13" width="4.8515625" style="22" customWidth="1"/>
    <col min="14" max="14" width="9.140625" style="34" customWidth="1"/>
    <col min="15" max="15" width="8.00390625" style="34" customWidth="1"/>
    <col min="16" max="16" width="6.140625" style="34" customWidth="1"/>
    <col min="17" max="17" width="4.00390625" style="34" customWidth="1"/>
    <col min="18" max="18" width="4.57421875" style="34" customWidth="1"/>
    <col min="19" max="19" width="6.7109375" style="34" customWidth="1"/>
    <col min="20" max="20" width="6.28125" style="34" customWidth="1"/>
    <col min="21" max="21" width="5.8515625" style="34" customWidth="1"/>
    <col min="22" max="22" width="6.421875" style="34" customWidth="1"/>
    <col min="23" max="23" width="4.421875" style="34" customWidth="1"/>
    <col min="24" max="24" width="3.7109375" style="22" customWidth="1"/>
    <col min="25" max="25" width="5.140625" style="22" customWidth="1"/>
    <col min="26" max="34" width="9.140625" style="34" customWidth="1"/>
    <col min="35" max="36" width="9.140625" style="2" customWidth="1"/>
    <col min="37" max="40" width="9.140625" style="2" hidden="1" customWidth="1"/>
    <col min="41" max="41" width="11.421875" style="2" customWidth="1"/>
    <col min="42" max="16384" width="9.140625" style="2" customWidth="1"/>
  </cols>
  <sheetData>
    <row r="1" spans="1:70" ht="69" customHeight="1">
      <c r="A1" s="55"/>
      <c r="B1" s="76" t="s">
        <v>0</v>
      </c>
      <c r="C1" s="77"/>
      <c r="D1" s="69" t="s">
        <v>217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BM1" s="1"/>
      <c r="BN1" s="1"/>
      <c r="BO1" s="3"/>
      <c r="BP1" s="3"/>
      <c r="BR1" s="4"/>
    </row>
    <row r="2" spans="1:70" ht="31.5">
      <c r="A2" s="56"/>
      <c r="B2" s="57" t="s">
        <v>26</v>
      </c>
      <c r="C2" s="62"/>
      <c r="D2" s="70" t="s">
        <v>57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BM2" s="65"/>
      <c r="BN2" s="65"/>
      <c r="BO2" s="65"/>
      <c r="BP2" s="66"/>
      <c r="BR2" s="6"/>
    </row>
    <row r="3" spans="1:70" ht="14.25" customHeight="1">
      <c r="A3" s="58"/>
      <c r="B3" s="90" t="s">
        <v>1</v>
      </c>
      <c r="C3" s="91"/>
      <c r="D3" s="70" t="s">
        <v>2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BM3" s="5"/>
      <c r="BN3" s="5"/>
      <c r="BO3" s="5"/>
      <c r="BP3" s="5"/>
      <c r="BR3" s="5"/>
    </row>
    <row r="4" spans="1:70" ht="63.75" customHeight="1">
      <c r="A4" s="58"/>
      <c r="B4" s="90" t="s">
        <v>107</v>
      </c>
      <c r="C4" s="91"/>
      <c r="D4" s="89" t="s">
        <v>27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5"/>
      <c r="BN4" s="5"/>
      <c r="BO4" s="5"/>
      <c r="BP4" s="5"/>
      <c r="BQ4" s="5"/>
      <c r="BR4" s="5"/>
    </row>
    <row r="5" spans="1:63" ht="14.25" customHeight="1">
      <c r="A5" s="59"/>
      <c r="B5" s="50"/>
      <c r="AI5" s="34"/>
      <c r="AJ5" s="60"/>
      <c r="AK5" s="37"/>
      <c r="AL5" s="61"/>
      <c r="AM5" s="61"/>
      <c r="AN5" s="61"/>
      <c r="AO5" s="34"/>
      <c r="BF5" s="10"/>
      <c r="BG5" s="10"/>
      <c r="BH5" s="8"/>
      <c r="BI5" s="8"/>
      <c r="BJ5" s="8"/>
      <c r="BK5" s="9"/>
    </row>
    <row r="6" spans="1:41" ht="15" customHeight="1" hidden="1">
      <c r="A6" s="64" t="s">
        <v>3</v>
      </c>
      <c r="B6" s="64" t="s">
        <v>4</v>
      </c>
      <c r="C6" s="99" t="s">
        <v>5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  <c r="T6" s="51"/>
      <c r="U6" s="51"/>
      <c r="V6" s="51"/>
      <c r="W6" s="51"/>
      <c r="X6" s="51"/>
      <c r="Y6" s="51"/>
      <c r="Z6" s="71" t="s">
        <v>6</v>
      </c>
      <c r="AA6" s="72"/>
      <c r="AB6" s="72"/>
      <c r="AC6" s="72"/>
      <c r="AD6" s="72"/>
      <c r="AE6" s="72"/>
      <c r="AF6" s="72"/>
      <c r="AG6" s="72"/>
      <c r="AH6" s="72"/>
      <c r="AI6" s="73"/>
      <c r="AJ6" s="52"/>
      <c r="AK6" s="83"/>
      <c r="AL6" s="86" t="s">
        <v>69</v>
      </c>
      <c r="AM6" s="94" t="s">
        <v>70</v>
      </c>
      <c r="AN6" s="83" t="s">
        <v>71</v>
      </c>
      <c r="AO6" s="80" t="s">
        <v>72</v>
      </c>
    </row>
    <row r="7" spans="1:41" s="34" customFormat="1" ht="15.75">
      <c r="A7" s="64"/>
      <c r="B7" s="64"/>
      <c r="C7" s="92" t="s">
        <v>14</v>
      </c>
      <c r="D7" s="92"/>
      <c r="E7" s="92"/>
      <c r="F7" s="92"/>
      <c r="G7" s="92"/>
      <c r="H7" s="92"/>
      <c r="I7" s="92"/>
      <c r="J7" s="93"/>
      <c r="K7" s="39"/>
      <c r="L7" s="39"/>
      <c r="M7" s="39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84"/>
      <c r="AL7" s="87"/>
      <c r="AM7" s="95"/>
      <c r="AN7" s="84"/>
      <c r="AO7" s="81"/>
    </row>
    <row r="8" spans="1:41" s="34" customFormat="1" ht="401.25">
      <c r="A8" s="64"/>
      <c r="B8" s="64"/>
      <c r="C8" s="42" t="s">
        <v>86</v>
      </c>
      <c r="D8" s="36" t="s">
        <v>29</v>
      </c>
      <c r="E8" s="35" t="s">
        <v>30</v>
      </c>
      <c r="F8" s="36" t="s">
        <v>31</v>
      </c>
      <c r="G8" s="35" t="s">
        <v>28</v>
      </c>
      <c r="H8" s="36" t="s">
        <v>29</v>
      </c>
      <c r="I8" s="35" t="s">
        <v>30</v>
      </c>
      <c r="J8" s="36" t="s">
        <v>31</v>
      </c>
      <c r="K8" s="36" t="s">
        <v>58</v>
      </c>
      <c r="L8" s="36" t="s">
        <v>83</v>
      </c>
      <c r="M8" s="36" t="s">
        <v>108</v>
      </c>
      <c r="N8" s="36" t="s">
        <v>15</v>
      </c>
      <c r="O8" s="36" t="s">
        <v>68</v>
      </c>
      <c r="P8" s="36" t="s">
        <v>56</v>
      </c>
      <c r="Q8" s="36" t="s">
        <v>16</v>
      </c>
      <c r="R8" s="36" t="s">
        <v>17</v>
      </c>
      <c r="S8" s="36" t="s">
        <v>114</v>
      </c>
      <c r="T8" s="74" t="s">
        <v>18</v>
      </c>
      <c r="U8" s="79"/>
      <c r="V8" s="79"/>
      <c r="W8" s="75"/>
      <c r="X8" s="74" t="s">
        <v>23</v>
      </c>
      <c r="Y8" s="75"/>
      <c r="Z8" s="67" t="s">
        <v>73</v>
      </c>
      <c r="AA8" s="67" t="s">
        <v>74</v>
      </c>
      <c r="AB8" s="67" t="s">
        <v>75</v>
      </c>
      <c r="AC8" s="67" t="s">
        <v>110</v>
      </c>
      <c r="AD8" s="67" t="s">
        <v>111</v>
      </c>
      <c r="AE8" s="67" t="s">
        <v>76</v>
      </c>
      <c r="AF8" s="67" t="s">
        <v>77</v>
      </c>
      <c r="AG8" s="67" t="s">
        <v>78</v>
      </c>
      <c r="AH8" s="67" t="s">
        <v>79</v>
      </c>
      <c r="AI8" s="97" t="s">
        <v>80</v>
      </c>
      <c r="AJ8" s="97" t="s">
        <v>81</v>
      </c>
      <c r="AK8" s="84"/>
      <c r="AL8" s="87"/>
      <c r="AM8" s="95"/>
      <c r="AN8" s="84"/>
      <c r="AO8" s="81"/>
    </row>
    <row r="9" spans="1:41" s="34" customFormat="1" ht="173.25">
      <c r="A9" s="64"/>
      <c r="B9" s="64"/>
      <c r="C9" s="43" t="s">
        <v>7</v>
      </c>
      <c r="D9" s="38" t="s">
        <v>8</v>
      </c>
      <c r="E9" s="38" t="s">
        <v>7</v>
      </c>
      <c r="F9" s="38" t="s">
        <v>32</v>
      </c>
      <c r="G9" s="38" t="s">
        <v>7</v>
      </c>
      <c r="H9" s="38" t="s">
        <v>32</v>
      </c>
      <c r="I9" s="38" t="s">
        <v>7</v>
      </c>
      <c r="J9" s="38" t="s">
        <v>32</v>
      </c>
      <c r="K9" s="38" t="s">
        <v>59</v>
      </c>
      <c r="L9" s="38" t="s">
        <v>84</v>
      </c>
      <c r="M9" s="38" t="s">
        <v>109</v>
      </c>
      <c r="N9" s="38" t="s">
        <v>9</v>
      </c>
      <c r="O9" s="38" t="s">
        <v>9</v>
      </c>
      <c r="P9" s="38" t="s">
        <v>10</v>
      </c>
      <c r="Q9" s="38" t="s">
        <v>11</v>
      </c>
      <c r="R9" s="38" t="s">
        <v>12</v>
      </c>
      <c r="S9" s="38" t="s">
        <v>13</v>
      </c>
      <c r="T9" s="38" t="s">
        <v>19</v>
      </c>
      <c r="U9" s="38" t="s">
        <v>20</v>
      </c>
      <c r="V9" s="38" t="s">
        <v>21</v>
      </c>
      <c r="W9" s="38" t="s">
        <v>22</v>
      </c>
      <c r="X9" s="38" t="s">
        <v>24</v>
      </c>
      <c r="Y9" s="38" t="s">
        <v>25</v>
      </c>
      <c r="Z9" s="68"/>
      <c r="AA9" s="68"/>
      <c r="AB9" s="68"/>
      <c r="AC9" s="68"/>
      <c r="AD9" s="68"/>
      <c r="AE9" s="68"/>
      <c r="AF9" s="68"/>
      <c r="AG9" s="68"/>
      <c r="AH9" s="68"/>
      <c r="AI9" s="98"/>
      <c r="AJ9" s="98"/>
      <c r="AK9" s="85"/>
      <c r="AL9" s="88"/>
      <c r="AM9" s="96"/>
      <c r="AN9" s="85"/>
      <c r="AO9" s="82"/>
    </row>
    <row r="10" spans="1:63" s="22" customFormat="1" ht="15.75">
      <c r="A10" s="18">
        <v>1</v>
      </c>
      <c r="B10" s="18" t="s">
        <v>34</v>
      </c>
      <c r="C10" s="18">
        <v>17</v>
      </c>
      <c r="D10" s="18">
        <v>180</v>
      </c>
      <c r="E10" s="18"/>
      <c r="F10" s="18"/>
      <c r="G10" s="18"/>
      <c r="H10" s="18"/>
      <c r="I10" s="18"/>
      <c r="J10" s="18"/>
      <c r="K10" s="18">
        <v>10</v>
      </c>
      <c r="L10" s="18">
        <v>10</v>
      </c>
      <c r="M10" s="18">
        <v>10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>
        <v>1</v>
      </c>
      <c r="Z10" s="19">
        <f aca="true" t="shared" si="0" ref="Z10:Z41">C10*D10+E10*F10+I10*J10+G10*H10+I10*J10</f>
        <v>3060</v>
      </c>
      <c r="AA10" s="20">
        <f aca="true" t="shared" si="1" ref="AA10:AA41">D10*17+F10*17+J10*17+H10*17</f>
        <v>3060</v>
      </c>
      <c r="AB10" s="19">
        <f aca="true" t="shared" si="2" ref="AB10:AB41">K10*17</f>
        <v>170</v>
      </c>
      <c r="AC10" s="19">
        <f aca="true" t="shared" si="3" ref="AC10:AC41">L10*17</f>
        <v>170</v>
      </c>
      <c r="AD10" s="19">
        <f aca="true" t="shared" si="4" ref="AD10:AD41">M10*17</f>
        <v>170</v>
      </c>
      <c r="AE10" s="19">
        <f aca="true" t="shared" si="5" ref="AE10:AE41">(N10*30)+(O10*10)</f>
        <v>0</v>
      </c>
      <c r="AF10" s="19">
        <f aca="true" t="shared" si="6" ref="AF10:AF41">P10*15</f>
        <v>0</v>
      </c>
      <c r="AG10" s="19">
        <f aca="true" t="shared" si="7" ref="AG10:AG41">(Q10*5)+(R10*10)</f>
        <v>0</v>
      </c>
      <c r="AH10" s="19">
        <f aca="true" t="shared" si="8" ref="AH10:AH41">S10*10</f>
        <v>0</v>
      </c>
      <c r="AI10" s="19">
        <f aca="true" t="shared" si="9" ref="AI10:AI41">T10*10+U10*12+V10*15+W10*17</f>
        <v>0</v>
      </c>
      <c r="AJ10" s="19">
        <f aca="true" t="shared" si="10" ref="AJ10:AJ41">X10*10+Y10*20</f>
        <v>20</v>
      </c>
      <c r="AK10" s="23"/>
      <c r="AL10" s="23"/>
      <c r="AM10" s="23"/>
      <c r="AN10" s="23"/>
      <c r="AO10" s="21">
        <f aca="true" t="shared" si="11" ref="AO10:AO41">SUM(Z10:AJ10)</f>
        <v>6650</v>
      </c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</row>
    <row r="11" spans="1:63" s="22" customFormat="1" ht="15.75">
      <c r="A11" s="18">
        <v>2</v>
      </c>
      <c r="B11" s="18" t="s">
        <v>92</v>
      </c>
      <c r="C11" s="18">
        <v>17</v>
      </c>
      <c r="D11" s="18">
        <v>169</v>
      </c>
      <c r="E11" s="18"/>
      <c r="F11" s="18"/>
      <c r="G11" s="18"/>
      <c r="H11" s="18"/>
      <c r="I11" s="18"/>
      <c r="J11" s="18"/>
      <c r="K11" s="18">
        <v>10</v>
      </c>
      <c r="L11" s="18">
        <v>10</v>
      </c>
      <c r="M11" s="18">
        <v>10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>
        <v>1</v>
      </c>
      <c r="Z11" s="19">
        <f t="shared" si="0"/>
        <v>2873</v>
      </c>
      <c r="AA11" s="20">
        <f t="shared" si="1"/>
        <v>2873</v>
      </c>
      <c r="AB11" s="19">
        <f t="shared" si="2"/>
        <v>170</v>
      </c>
      <c r="AC11" s="19">
        <f t="shared" si="3"/>
        <v>170</v>
      </c>
      <c r="AD11" s="19">
        <f t="shared" si="4"/>
        <v>170</v>
      </c>
      <c r="AE11" s="19">
        <f t="shared" si="5"/>
        <v>0</v>
      </c>
      <c r="AF11" s="19">
        <f t="shared" si="6"/>
        <v>0</v>
      </c>
      <c r="AG11" s="19">
        <f t="shared" si="7"/>
        <v>0</v>
      </c>
      <c r="AH11" s="19">
        <f t="shared" si="8"/>
        <v>0</v>
      </c>
      <c r="AI11" s="19">
        <f t="shared" si="9"/>
        <v>0</v>
      </c>
      <c r="AJ11" s="19">
        <f t="shared" si="10"/>
        <v>20</v>
      </c>
      <c r="AK11" s="23"/>
      <c r="AL11" s="23"/>
      <c r="AM11" s="23"/>
      <c r="AN11" s="23"/>
      <c r="AO11" s="21">
        <f t="shared" si="11"/>
        <v>6276</v>
      </c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</row>
    <row r="12" spans="1:63" s="22" customFormat="1" ht="15.75">
      <c r="A12" s="18">
        <v>3</v>
      </c>
      <c r="B12" s="18" t="s">
        <v>37</v>
      </c>
      <c r="C12" s="18">
        <v>18</v>
      </c>
      <c r="D12" s="18">
        <v>112</v>
      </c>
      <c r="E12" s="23"/>
      <c r="F12" s="23"/>
      <c r="G12" s="23"/>
      <c r="H12" s="23"/>
      <c r="I12" s="23"/>
      <c r="J12" s="23"/>
      <c r="K12" s="18">
        <v>10</v>
      </c>
      <c r="L12" s="18">
        <v>10</v>
      </c>
      <c r="M12" s="18">
        <v>10</v>
      </c>
      <c r="N12" s="23"/>
      <c r="O12" s="23"/>
      <c r="P12" s="18"/>
      <c r="Q12" s="18"/>
      <c r="R12" s="18"/>
      <c r="S12" s="23"/>
      <c r="T12" s="23"/>
      <c r="U12" s="23"/>
      <c r="V12" s="23"/>
      <c r="W12" s="23"/>
      <c r="X12" s="18"/>
      <c r="Y12" s="18">
        <v>1</v>
      </c>
      <c r="Z12" s="19">
        <f t="shared" si="0"/>
        <v>2016</v>
      </c>
      <c r="AA12" s="20">
        <f t="shared" si="1"/>
        <v>1904</v>
      </c>
      <c r="AB12" s="19">
        <f t="shared" si="2"/>
        <v>170</v>
      </c>
      <c r="AC12" s="19">
        <f t="shared" si="3"/>
        <v>170</v>
      </c>
      <c r="AD12" s="19">
        <f t="shared" si="4"/>
        <v>170</v>
      </c>
      <c r="AE12" s="19">
        <f t="shared" si="5"/>
        <v>0</v>
      </c>
      <c r="AF12" s="19">
        <f t="shared" si="6"/>
        <v>0</v>
      </c>
      <c r="AG12" s="19">
        <f t="shared" si="7"/>
        <v>0</v>
      </c>
      <c r="AH12" s="19">
        <f t="shared" si="8"/>
        <v>0</v>
      </c>
      <c r="AI12" s="19">
        <f t="shared" si="9"/>
        <v>0</v>
      </c>
      <c r="AJ12" s="19">
        <f t="shared" si="10"/>
        <v>20</v>
      </c>
      <c r="AK12" s="23"/>
      <c r="AL12" s="23"/>
      <c r="AM12" s="23"/>
      <c r="AN12" s="23"/>
      <c r="AO12" s="21">
        <f t="shared" si="11"/>
        <v>4450</v>
      </c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</row>
    <row r="13" spans="1:41" s="22" customFormat="1" ht="15.75">
      <c r="A13" s="18">
        <v>4</v>
      </c>
      <c r="B13" s="18" t="s">
        <v>35</v>
      </c>
      <c r="C13" s="18">
        <v>4</v>
      </c>
      <c r="D13" s="18">
        <v>170</v>
      </c>
      <c r="E13" s="18"/>
      <c r="F13" s="18"/>
      <c r="G13" s="18"/>
      <c r="H13" s="18"/>
      <c r="I13" s="18"/>
      <c r="J13" s="18"/>
      <c r="K13" s="18">
        <v>10</v>
      </c>
      <c r="L13" s="18">
        <v>10</v>
      </c>
      <c r="M13" s="18">
        <v>10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>
        <v>1</v>
      </c>
      <c r="Z13" s="19">
        <f t="shared" si="0"/>
        <v>680</v>
      </c>
      <c r="AA13" s="20">
        <f t="shared" si="1"/>
        <v>2890</v>
      </c>
      <c r="AB13" s="19">
        <f t="shared" si="2"/>
        <v>170</v>
      </c>
      <c r="AC13" s="19">
        <f t="shared" si="3"/>
        <v>170</v>
      </c>
      <c r="AD13" s="19">
        <f t="shared" si="4"/>
        <v>170</v>
      </c>
      <c r="AE13" s="11">
        <f t="shared" si="5"/>
        <v>0</v>
      </c>
      <c r="AF13" s="19">
        <f t="shared" si="6"/>
        <v>0</v>
      </c>
      <c r="AG13" s="19">
        <f t="shared" si="7"/>
        <v>0</v>
      </c>
      <c r="AH13" s="19">
        <f t="shared" si="8"/>
        <v>0</v>
      </c>
      <c r="AI13" s="19">
        <f t="shared" si="9"/>
        <v>0</v>
      </c>
      <c r="AJ13" s="19">
        <f t="shared" si="10"/>
        <v>20</v>
      </c>
      <c r="AK13" s="18"/>
      <c r="AL13" s="18"/>
      <c r="AM13" s="18"/>
      <c r="AN13" s="18"/>
      <c r="AO13" s="21">
        <f t="shared" si="11"/>
        <v>4100</v>
      </c>
    </row>
    <row r="14" spans="1:63" s="22" customFormat="1" ht="15.75">
      <c r="A14" s="18">
        <v>5</v>
      </c>
      <c r="B14" s="18" t="s">
        <v>36</v>
      </c>
      <c r="C14" s="18">
        <v>18</v>
      </c>
      <c r="D14" s="18">
        <v>99</v>
      </c>
      <c r="E14" s="23"/>
      <c r="F14" s="23"/>
      <c r="G14" s="23"/>
      <c r="H14" s="23"/>
      <c r="I14" s="23"/>
      <c r="J14" s="23"/>
      <c r="K14" s="18">
        <v>10</v>
      </c>
      <c r="L14" s="18">
        <v>10</v>
      </c>
      <c r="M14" s="18">
        <v>10</v>
      </c>
      <c r="N14" s="18"/>
      <c r="O14" s="23"/>
      <c r="P14" s="23"/>
      <c r="Q14" s="23"/>
      <c r="R14" s="23"/>
      <c r="S14" s="23"/>
      <c r="T14" s="23"/>
      <c r="U14" s="23"/>
      <c r="V14" s="23"/>
      <c r="W14" s="23"/>
      <c r="X14" s="18"/>
      <c r="Y14" s="18">
        <v>1</v>
      </c>
      <c r="Z14" s="19">
        <f t="shared" si="0"/>
        <v>1782</v>
      </c>
      <c r="AA14" s="20">
        <f t="shared" si="1"/>
        <v>1683</v>
      </c>
      <c r="AB14" s="19">
        <f t="shared" si="2"/>
        <v>170</v>
      </c>
      <c r="AC14" s="19">
        <f t="shared" si="3"/>
        <v>170</v>
      </c>
      <c r="AD14" s="19">
        <f t="shared" si="4"/>
        <v>170</v>
      </c>
      <c r="AE14" s="19">
        <f t="shared" si="5"/>
        <v>0</v>
      </c>
      <c r="AF14" s="19">
        <f t="shared" si="6"/>
        <v>0</v>
      </c>
      <c r="AG14" s="19">
        <f t="shared" si="7"/>
        <v>0</v>
      </c>
      <c r="AH14" s="19">
        <f t="shared" si="8"/>
        <v>0</v>
      </c>
      <c r="AI14" s="19">
        <f t="shared" si="9"/>
        <v>0</v>
      </c>
      <c r="AJ14" s="19">
        <f t="shared" si="10"/>
        <v>20</v>
      </c>
      <c r="AK14" s="23"/>
      <c r="AL14" s="23"/>
      <c r="AM14" s="23"/>
      <c r="AN14" s="23"/>
      <c r="AO14" s="21">
        <f t="shared" si="11"/>
        <v>3995</v>
      </c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</row>
    <row r="15" spans="1:63" s="22" customFormat="1" ht="15.75">
      <c r="A15" s="18">
        <v>6</v>
      </c>
      <c r="B15" s="18" t="s">
        <v>42</v>
      </c>
      <c r="C15" s="18">
        <v>18</v>
      </c>
      <c r="D15" s="18">
        <v>98</v>
      </c>
      <c r="E15" s="23"/>
      <c r="F15" s="23"/>
      <c r="G15" s="23"/>
      <c r="H15" s="23"/>
      <c r="I15" s="23"/>
      <c r="J15" s="23"/>
      <c r="K15" s="18">
        <v>10</v>
      </c>
      <c r="L15" s="18">
        <v>10</v>
      </c>
      <c r="M15" s="18">
        <v>10</v>
      </c>
      <c r="N15" s="23"/>
      <c r="O15" s="23"/>
      <c r="P15" s="23">
        <v>1</v>
      </c>
      <c r="Q15" s="18"/>
      <c r="R15" s="23"/>
      <c r="S15" s="18"/>
      <c r="T15" s="23"/>
      <c r="U15" s="23"/>
      <c r="V15" s="23"/>
      <c r="W15" s="23"/>
      <c r="X15" s="18">
        <v>1</v>
      </c>
      <c r="Y15" s="18"/>
      <c r="Z15" s="19">
        <f t="shared" si="0"/>
        <v>1764</v>
      </c>
      <c r="AA15" s="20">
        <f t="shared" si="1"/>
        <v>1666</v>
      </c>
      <c r="AB15" s="19">
        <f t="shared" si="2"/>
        <v>170</v>
      </c>
      <c r="AC15" s="19">
        <f t="shared" si="3"/>
        <v>170</v>
      </c>
      <c r="AD15" s="19">
        <f t="shared" si="4"/>
        <v>170</v>
      </c>
      <c r="AE15" s="19">
        <f t="shared" si="5"/>
        <v>0</v>
      </c>
      <c r="AF15" s="19">
        <f t="shared" si="6"/>
        <v>15</v>
      </c>
      <c r="AG15" s="19">
        <f t="shared" si="7"/>
        <v>0</v>
      </c>
      <c r="AH15" s="19">
        <f t="shared" si="8"/>
        <v>0</v>
      </c>
      <c r="AI15" s="19">
        <f t="shared" si="9"/>
        <v>0</v>
      </c>
      <c r="AJ15" s="19">
        <f t="shared" si="10"/>
        <v>10</v>
      </c>
      <c r="AK15" s="23"/>
      <c r="AL15" s="23"/>
      <c r="AM15" s="23"/>
      <c r="AN15" s="23"/>
      <c r="AO15" s="21">
        <f t="shared" si="11"/>
        <v>3965</v>
      </c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</row>
    <row r="16" spans="1:41" s="22" customFormat="1" ht="15.75">
      <c r="A16" s="18">
        <v>7</v>
      </c>
      <c r="B16" s="18" t="s">
        <v>43</v>
      </c>
      <c r="C16" s="18">
        <v>17</v>
      </c>
      <c r="D16" s="18">
        <v>90</v>
      </c>
      <c r="E16" s="18"/>
      <c r="F16" s="18"/>
      <c r="G16" s="18"/>
      <c r="H16" s="18"/>
      <c r="I16" s="18"/>
      <c r="J16" s="18"/>
      <c r="K16" s="18">
        <v>10</v>
      </c>
      <c r="L16" s="18">
        <v>10</v>
      </c>
      <c r="M16" s="18">
        <v>10</v>
      </c>
      <c r="N16" s="18"/>
      <c r="O16" s="18"/>
      <c r="P16" s="18">
        <v>1</v>
      </c>
      <c r="Q16" s="18"/>
      <c r="R16" s="18"/>
      <c r="S16" s="18">
        <v>3</v>
      </c>
      <c r="T16" s="18"/>
      <c r="U16" s="18"/>
      <c r="V16" s="18"/>
      <c r="W16" s="18"/>
      <c r="X16" s="18"/>
      <c r="Y16" s="18">
        <v>1</v>
      </c>
      <c r="Z16" s="19">
        <f t="shared" si="0"/>
        <v>1530</v>
      </c>
      <c r="AA16" s="20">
        <f t="shared" si="1"/>
        <v>1530</v>
      </c>
      <c r="AB16" s="19">
        <f t="shared" si="2"/>
        <v>170</v>
      </c>
      <c r="AC16" s="19">
        <f t="shared" si="3"/>
        <v>170</v>
      </c>
      <c r="AD16" s="19">
        <f t="shared" si="4"/>
        <v>170</v>
      </c>
      <c r="AE16" s="11">
        <f t="shared" si="5"/>
        <v>0</v>
      </c>
      <c r="AF16" s="19">
        <f t="shared" si="6"/>
        <v>15</v>
      </c>
      <c r="AG16" s="19">
        <f t="shared" si="7"/>
        <v>0</v>
      </c>
      <c r="AH16" s="19">
        <f t="shared" si="8"/>
        <v>30</v>
      </c>
      <c r="AI16" s="19">
        <f t="shared" si="9"/>
        <v>0</v>
      </c>
      <c r="AJ16" s="19">
        <f t="shared" si="10"/>
        <v>20</v>
      </c>
      <c r="AK16" s="18"/>
      <c r="AL16" s="18"/>
      <c r="AM16" s="18"/>
      <c r="AN16" s="18"/>
      <c r="AO16" s="21">
        <f t="shared" si="11"/>
        <v>3635</v>
      </c>
    </row>
    <row r="17" spans="1:41" s="22" customFormat="1" ht="15.75">
      <c r="A17" s="18">
        <v>8</v>
      </c>
      <c r="B17" s="18" t="s">
        <v>41</v>
      </c>
      <c r="C17" s="18">
        <v>15</v>
      </c>
      <c r="D17" s="18">
        <v>95</v>
      </c>
      <c r="E17" s="18"/>
      <c r="F17" s="18"/>
      <c r="G17" s="18"/>
      <c r="H17" s="18"/>
      <c r="I17" s="18"/>
      <c r="J17" s="18"/>
      <c r="K17" s="18">
        <v>10</v>
      </c>
      <c r="L17" s="18">
        <v>10</v>
      </c>
      <c r="M17" s="18">
        <v>10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>
        <v>1</v>
      </c>
      <c r="Z17" s="19">
        <f t="shared" si="0"/>
        <v>1425</v>
      </c>
      <c r="AA17" s="20">
        <f t="shared" si="1"/>
        <v>1615</v>
      </c>
      <c r="AB17" s="19">
        <f t="shared" si="2"/>
        <v>170</v>
      </c>
      <c r="AC17" s="19">
        <f t="shared" si="3"/>
        <v>170</v>
      </c>
      <c r="AD17" s="19">
        <f t="shared" si="4"/>
        <v>170</v>
      </c>
      <c r="AE17" s="11">
        <f t="shared" si="5"/>
        <v>0</v>
      </c>
      <c r="AF17" s="19">
        <f t="shared" si="6"/>
        <v>0</v>
      </c>
      <c r="AG17" s="19">
        <f t="shared" si="7"/>
        <v>0</v>
      </c>
      <c r="AH17" s="19">
        <f t="shared" si="8"/>
        <v>0</v>
      </c>
      <c r="AI17" s="19">
        <f t="shared" si="9"/>
        <v>0</v>
      </c>
      <c r="AJ17" s="19">
        <f t="shared" si="10"/>
        <v>20</v>
      </c>
      <c r="AK17" s="18"/>
      <c r="AL17" s="18"/>
      <c r="AM17" s="18"/>
      <c r="AN17" s="18"/>
      <c r="AO17" s="21">
        <f t="shared" si="11"/>
        <v>3570</v>
      </c>
    </row>
    <row r="18" spans="1:63" s="22" customFormat="1" ht="15.75">
      <c r="A18" s="18">
        <v>9</v>
      </c>
      <c r="B18" s="18" t="s">
        <v>191</v>
      </c>
      <c r="C18" s="15"/>
      <c r="D18" s="15"/>
      <c r="E18" s="15">
        <v>15</v>
      </c>
      <c r="F18" s="15">
        <v>97</v>
      </c>
      <c r="G18" s="15"/>
      <c r="H18" s="15"/>
      <c r="I18" s="15"/>
      <c r="J18" s="15"/>
      <c r="K18" s="15">
        <v>10</v>
      </c>
      <c r="L18" s="15">
        <v>10</v>
      </c>
      <c r="M18" s="15"/>
      <c r="N18" s="15"/>
      <c r="O18" s="15"/>
      <c r="P18" s="15"/>
      <c r="Q18" s="15">
        <v>1</v>
      </c>
      <c r="R18" s="15"/>
      <c r="S18" s="15">
        <v>2</v>
      </c>
      <c r="T18" s="15"/>
      <c r="U18" s="15"/>
      <c r="V18" s="15"/>
      <c r="W18" s="15"/>
      <c r="X18" s="15">
        <v>1</v>
      </c>
      <c r="Y18" s="15"/>
      <c r="Z18" s="11">
        <f t="shared" si="0"/>
        <v>1455</v>
      </c>
      <c r="AA18" s="13">
        <f t="shared" si="1"/>
        <v>1649</v>
      </c>
      <c r="AB18" s="19">
        <f t="shared" si="2"/>
        <v>170</v>
      </c>
      <c r="AC18" s="19">
        <f t="shared" si="3"/>
        <v>170</v>
      </c>
      <c r="AD18" s="19">
        <f t="shared" si="4"/>
        <v>0</v>
      </c>
      <c r="AE18" s="11">
        <f t="shared" si="5"/>
        <v>0</v>
      </c>
      <c r="AF18" s="11">
        <f t="shared" si="6"/>
        <v>0</v>
      </c>
      <c r="AG18" s="11">
        <f t="shared" si="7"/>
        <v>5</v>
      </c>
      <c r="AH18" s="11">
        <f t="shared" si="8"/>
        <v>20</v>
      </c>
      <c r="AI18" s="11">
        <f t="shared" si="9"/>
        <v>0</v>
      </c>
      <c r="AJ18" s="11">
        <f t="shared" si="10"/>
        <v>10</v>
      </c>
      <c r="AK18" s="16"/>
      <c r="AL18" s="16"/>
      <c r="AM18" s="16"/>
      <c r="AN18" s="16"/>
      <c r="AO18" s="14">
        <f t="shared" si="11"/>
        <v>3479</v>
      </c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41" s="22" customFormat="1" ht="15.75">
      <c r="A19" s="18">
        <v>10</v>
      </c>
      <c r="B19" s="18" t="s">
        <v>38</v>
      </c>
      <c r="C19" s="18">
        <v>12</v>
      </c>
      <c r="D19" s="18">
        <v>100</v>
      </c>
      <c r="E19" s="18"/>
      <c r="F19" s="18"/>
      <c r="G19" s="18"/>
      <c r="H19" s="18"/>
      <c r="I19" s="18"/>
      <c r="J19" s="18"/>
      <c r="K19" s="18">
        <v>10</v>
      </c>
      <c r="L19" s="18">
        <v>10</v>
      </c>
      <c r="M19" s="18">
        <v>10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>
        <v>1</v>
      </c>
      <c r="Y19" s="18"/>
      <c r="Z19" s="19">
        <f t="shared" si="0"/>
        <v>1200</v>
      </c>
      <c r="AA19" s="20">
        <f t="shared" si="1"/>
        <v>1700</v>
      </c>
      <c r="AB19" s="19">
        <f t="shared" si="2"/>
        <v>170</v>
      </c>
      <c r="AC19" s="19">
        <f t="shared" si="3"/>
        <v>170</v>
      </c>
      <c r="AD19" s="19">
        <f t="shared" si="4"/>
        <v>170</v>
      </c>
      <c r="AE19" s="11">
        <f t="shared" si="5"/>
        <v>0</v>
      </c>
      <c r="AF19" s="19">
        <f t="shared" si="6"/>
        <v>0</v>
      </c>
      <c r="AG19" s="19">
        <f t="shared" si="7"/>
        <v>0</v>
      </c>
      <c r="AH19" s="19">
        <f t="shared" si="8"/>
        <v>0</v>
      </c>
      <c r="AI19" s="19">
        <f t="shared" si="9"/>
        <v>0</v>
      </c>
      <c r="AJ19" s="19">
        <f t="shared" si="10"/>
        <v>10</v>
      </c>
      <c r="AK19" s="18"/>
      <c r="AL19" s="18"/>
      <c r="AM19" s="18"/>
      <c r="AN19" s="18"/>
      <c r="AO19" s="21">
        <f t="shared" si="11"/>
        <v>3420</v>
      </c>
    </row>
    <row r="20" spans="1:41" s="22" customFormat="1" ht="15.75">
      <c r="A20" s="18">
        <v>11</v>
      </c>
      <c r="B20" s="18" t="s">
        <v>45</v>
      </c>
      <c r="C20" s="18">
        <v>10</v>
      </c>
      <c r="D20" s="18">
        <v>13</v>
      </c>
      <c r="E20" s="18">
        <v>9</v>
      </c>
      <c r="F20" s="18">
        <v>9</v>
      </c>
      <c r="G20" s="18">
        <v>16</v>
      </c>
      <c r="H20" s="18">
        <v>19</v>
      </c>
      <c r="I20" s="18">
        <v>18</v>
      </c>
      <c r="J20" s="18">
        <v>29</v>
      </c>
      <c r="K20" s="18">
        <v>10</v>
      </c>
      <c r="L20" s="18">
        <v>10</v>
      </c>
      <c r="M20" s="18">
        <v>10</v>
      </c>
      <c r="N20" s="18"/>
      <c r="O20" s="18"/>
      <c r="P20" s="18"/>
      <c r="Q20" s="18"/>
      <c r="R20" s="18"/>
      <c r="S20" s="18">
        <v>2</v>
      </c>
      <c r="T20" s="18"/>
      <c r="U20" s="18"/>
      <c r="V20" s="18"/>
      <c r="W20" s="18">
        <v>1</v>
      </c>
      <c r="X20" s="18"/>
      <c r="Y20" s="18">
        <v>1</v>
      </c>
      <c r="Z20" s="19">
        <f t="shared" si="0"/>
        <v>1559</v>
      </c>
      <c r="AA20" s="20">
        <f t="shared" si="1"/>
        <v>1190</v>
      </c>
      <c r="AB20" s="19">
        <f t="shared" si="2"/>
        <v>170</v>
      </c>
      <c r="AC20" s="19">
        <f t="shared" si="3"/>
        <v>170</v>
      </c>
      <c r="AD20" s="19">
        <f t="shared" si="4"/>
        <v>170</v>
      </c>
      <c r="AE20" s="11">
        <f t="shared" si="5"/>
        <v>0</v>
      </c>
      <c r="AF20" s="19">
        <f t="shared" si="6"/>
        <v>0</v>
      </c>
      <c r="AG20" s="19">
        <f t="shared" si="7"/>
        <v>0</v>
      </c>
      <c r="AH20" s="19">
        <f t="shared" si="8"/>
        <v>20</v>
      </c>
      <c r="AI20" s="19">
        <f t="shared" si="9"/>
        <v>17</v>
      </c>
      <c r="AJ20" s="19">
        <f t="shared" si="10"/>
        <v>20</v>
      </c>
      <c r="AK20" s="18"/>
      <c r="AL20" s="18"/>
      <c r="AM20" s="18"/>
      <c r="AN20" s="18"/>
      <c r="AO20" s="21">
        <f t="shared" si="11"/>
        <v>3316</v>
      </c>
    </row>
    <row r="21" spans="1:63" s="22" customFormat="1" ht="15.75">
      <c r="A21" s="18">
        <v>12</v>
      </c>
      <c r="B21" s="18" t="s">
        <v>46</v>
      </c>
      <c r="C21" s="18">
        <v>18</v>
      </c>
      <c r="D21" s="18">
        <v>79</v>
      </c>
      <c r="E21" s="18"/>
      <c r="F21" s="18"/>
      <c r="G21" s="18"/>
      <c r="H21" s="18"/>
      <c r="I21" s="18"/>
      <c r="J21" s="18"/>
      <c r="K21" s="18">
        <v>10</v>
      </c>
      <c r="L21" s="18">
        <v>10</v>
      </c>
      <c r="M21" s="18">
        <v>10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>
        <v>1</v>
      </c>
      <c r="Z21" s="19">
        <f t="shared" si="0"/>
        <v>1422</v>
      </c>
      <c r="AA21" s="20">
        <f t="shared" si="1"/>
        <v>1343</v>
      </c>
      <c r="AB21" s="19">
        <f t="shared" si="2"/>
        <v>170</v>
      </c>
      <c r="AC21" s="19">
        <f t="shared" si="3"/>
        <v>170</v>
      </c>
      <c r="AD21" s="19">
        <f t="shared" si="4"/>
        <v>170</v>
      </c>
      <c r="AE21" s="19">
        <f t="shared" si="5"/>
        <v>0</v>
      </c>
      <c r="AF21" s="19">
        <f t="shared" si="6"/>
        <v>0</v>
      </c>
      <c r="AG21" s="19">
        <f t="shared" si="7"/>
        <v>0</v>
      </c>
      <c r="AH21" s="19">
        <f t="shared" si="8"/>
        <v>0</v>
      </c>
      <c r="AI21" s="19">
        <f t="shared" si="9"/>
        <v>0</v>
      </c>
      <c r="AJ21" s="19">
        <f t="shared" si="10"/>
        <v>20</v>
      </c>
      <c r="AK21" s="23"/>
      <c r="AL21" s="23"/>
      <c r="AM21" s="23"/>
      <c r="AN21" s="23"/>
      <c r="AO21" s="21">
        <f t="shared" si="11"/>
        <v>3295</v>
      </c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</row>
    <row r="22" spans="1:63" s="22" customFormat="1" ht="15.75">
      <c r="A22" s="18">
        <v>13</v>
      </c>
      <c r="B22" s="18" t="s">
        <v>98</v>
      </c>
      <c r="C22" s="18">
        <v>5</v>
      </c>
      <c r="D22" s="18">
        <v>119</v>
      </c>
      <c r="E22" s="23"/>
      <c r="F22" s="23"/>
      <c r="G22" s="23"/>
      <c r="H22" s="23"/>
      <c r="I22" s="23"/>
      <c r="J22" s="23"/>
      <c r="K22" s="18">
        <v>10</v>
      </c>
      <c r="L22" s="18">
        <v>10</v>
      </c>
      <c r="M22" s="18">
        <v>10</v>
      </c>
      <c r="N22" s="23"/>
      <c r="O22" s="23"/>
      <c r="P22" s="23"/>
      <c r="Q22" s="18"/>
      <c r="R22" s="23"/>
      <c r="S22" s="23"/>
      <c r="T22" s="23"/>
      <c r="U22" s="23"/>
      <c r="V22" s="23"/>
      <c r="W22" s="18"/>
      <c r="X22" s="18"/>
      <c r="Y22" s="18">
        <v>1</v>
      </c>
      <c r="Z22" s="19">
        <f t="shared" si="0"/>
        <v>595</v>
      </c>
      <c r="AA22" s="20">
        <f t="shared" si="1"/>
        <v>2023</v>
      </c>
      <c r="AB22" s="19">
        <f t="shared" si="2"/>
        <v>170</v>
      </c>
      <c r="AC22" s="19">
        <f t="shared" si="3"/>
        <v>170</v>
      </c>
      <c r="AD22" s="19">
        <f t="shared" si="4"/>
        <v>170</v>
      </c>
      <c r="AE22" s="19">
        <f t="shared" si="5"/>
        <v>0</v>
      </c>
      <c r="AF22" s="19">
        <f t="shared" si="6"/>
        <v>0</v>
      </c>
      <c r="AG22" s="19">
        <f t="shared" si="7"/>
        <v>0</v>
      </c>
      <c r="AH22" s="19">
        <f t="shared" si="8"/>
        <v>0</v>
      </c>
      <c r="AI22" s="19">
        <f t="shared" si="9"/>
        <v>0</v>
      </c>
      <c r="AJ22" s="19">
        <f t="shared" si="10"/>
        <v>20</v>
      </c>
      <c r="AK22" s="23"/>
      <c r="AL22" s="23"/>
      <c r="AM22" s="23"/>
      <c r="AN22" s="23"/>
      <c r="AO22" s="21">
        <f t="shared" si="11"/>
        <v>3148</v>
      </c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</row>
    <row r="23" spans="1:63" s="22" customFormat="1" ht="15.75">
      <c r="A23" s="18">
        <v>14</v>
      </c>
      <c r="B23" s="18" t="s">
        <v>112</v>
      </c>
      <c r="C23" s="18">
        <v>3</v>
      </c>
      <c r="D23" s="18">
        <v>40</v>
      </c>
      <c r="E23" s="23">
        <v>10</v>
      </c>
      <c r="F23" s="23">
        <v>60</v>
      </c>
      <c r="G23" s="23"/>
      <c r="H23" s="23"/>
      <c r="I23" s="23"/>
      <c r="J23" s="23"/>
      <c r="K23" s="18">
        <v>10</v>
      </c>
      <c r="L23" s="18">
        <v>10</v>
      </c>
      <c r="M23" s="18">
        <v>10</v>
      </c>
      <c r="N23" s="18"/>
      <c r="O23" s="18"/>
      <c r="P23" s="23"/>
      <c r="Q23" s="23"/>
      <c r="R23" s="23"/>
      <c r="S23" s="23">
        <v>2</v>
      </c>
      <c r="T23" s="23"/>
      <c r="U23" s="23"/>
      <c r="V23" s="23"/>
      <c r="W23" s="23"/>
      <c r="X23" s="18">
        <v>1</v>
      </c>
      <c r="Y23" s="18"/>
      <c r="Z23" s="19">
        <f t="shared" si="0"/>
        <v>720</v>
      </c>
      <c r="AA23" s="20">
        <f t="shared" si="1"/>
        <v>1700</v>
      </c>
      <c r="AB23" s="19">
        <f t="shared" si="2"/>
        <v>170</v>
      </c>
      <c r="AC23" s="19">
        <f t="shared" si="3"/>
        <v>170</v>
      </c>
      <c r="AD23" s="19">
        <f t="shared" si="4"/>
        <v>170</v>
      </c>
      <c r="AE23" s="19">
        <f t="shared" si="5"/>
        <v>0</v>
      </c>
      <c r="AF23" s="19">
        <f t="shared" si="6"/>
        <v>0</v>
      </c>
      <c r="AG23" s="19">
        <f t="shared" si="7"/>
        <v>0</v>
      </c>
      <c r="AH23" s="19">
        <f t="shared" si="8"/>
        <v>20</v>
      </c>
      <c r="AI23" s="19">
        <f t="shared" si="9"/>
        <v>0</v>
      </c>
      <c r="AJ23" s="19">
        <f t="shared" si="10"/>
        <v>10</v>
      </c>
      <c r="AK23" s="23"/>
      <c r="AL23" s="23"/>
      <c r="AM23" s="23"/>
      <c r="AN23" s="23"/>
      <c r="AO23" s="21">
        <f t="shared" si="11"/>
        <v>2960</v>
      </c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</row>
    <row r="24" spans="1:63" s="22" customFormat="1" ht="15.75">
      <c r="A24" s="18">
        <v>15</v>
      </c>
      <c r="B24" s="18" t="s">
        <v>97</v>
      </c>
      <c r="C24" s="18">
        <v>15</v>
      </c>
      <c r="D24" s="18">
        <v>75</v>
      </c>
      <c r="E24" s="23"/>
      <c r="F24" s="23"/>
      <c r="G24" s="23"/>
      <c r="H24" s="23"/>
      <c r="I24" s="23"/>
      <c r="J24" s="23"/>
      <c r="K24" s="18">
        <v>10</v>
      </c>
      <c r="L24" s="18">
        <v>10</v>
      </c>
      <c r="M24" s="18">
        <v>10</v>
      </c>
      <c r="N24" s="23"/>
      <c r="O24" s="23"/>
      <c r="P24" s="23"/>
      <c r="Q24" s="18">
        <v>1</v>
      </c>
      <c r="R24" s="23"/>
      <c r="S24" s="23">
        <v>1</v>
      </c>
      <c r="T24" s="23"/>
      <c r="U24" s="23"/>
      <c r="V24" s="23"/>
      <c r="W24" s="18"/>
      <c r="X24" s="18">
        <v>1</v>
      </c>
      <c r="Y24" s="18"/>
      <c r="Z24" s="19">
        <f t="shared" si="0"/>
        <v>1125</v>
      </c>
      <c r="AA24" s="20">
        <f t="shared" si="1"/>
        <v>1275</v>
      </c>
      <c r="AB24" s="19">
        <f t="shared" si="2"/>
        <v>170</v>
      </c>
      <c r="AC24" s="19">
        <f t="shared" si="3"/>
        <v>170</v>
      </c>
      <c r="AD24" s="19">
        <f t="shared" si="4"/>
        <v>170</v>
      </c>
      <c r="AE24" s="19">
        <f t="shared" si="5"/>
        <v>0</v>
      </c>
      <c r="AF24" s="19">
        <f t="shared" si="6"/>
        <v>0</v>
      </c>
      <c r="AG24" s="19">
        <f t="shared" si="7"/>
        <v>5</v>
      </c>
      <c r="AH24" s="19">
        <f t="shared" si="8"/>
        <v>10</v>
      </c>
      <c r="AI24" s="19">
        <f t="shared" si="9"/>
        <v>0</v>
      </c>
      <c r="AJ24" s="19">
        <f t="shared" si="10"/>
        <v>10</v>
      </c>
      <c r="AK24" s="23"/>
      <c r="AL24" s="23"/>
      <c r="AM24" s="23"/>
      <c r="AN24" s="23"/>
      <c r="AO24" s="21">
        <f t="shared" si="11"/>
        <v>2935</v>
      </c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</row>
    <row r="25" spans="1:63" s="22" customFormat="1" ht="15.75">
      <c r="A25" s="18">
        <v>16</v>
      </c>
      <c r="B25" s="18" t="s">
        <v>40</v>
      </c>
      <c r="C25" s="18">
        <v>6</v>
      </c>
      <c r="D25" s="18">
        <v>98</v>
      </c>
      <c r="E25" s="23"/>
      <c r="F25" s="23"/>
      <c r="G25" s="23"/>
      <c r="H25" s="23"/>
      <c r="I25" s="23"/>
      <c r="J25" s="23"/>
      <c r="K25" s="18">
        <v>10</v>
      </c>
      <c r="L25" s="18">
        <v>10</v>
      </c>
      <c r="M25" s="18">
        <v>10</v>
      </c>
      <c r="N25" s="23"/>
      <c r="O25" s="23"/>
      <c r="P25" s="18">
        <v>1</v>
      </c>
      <c r="Q25" s="18"/>
      <c r="R25" s="23"/>
      <c r="S25" s="18"/>
      <c r="T25" s="23"/>
      <c r="U25" s="23"/>
      <c r="V25" s="23"/>
      <c r="W25" s="18"/>
      <c r="X25" s="18">
        <v>1</v>
      </c>
      <c r="Y25" s="18"/>
      <c r="Z25" s="19">
        <f t="shared" si="0"/>
        <v>588</v>
      </c>
      <c r="AA25" s="20">
        <f t="shared" si="1"/>
        <v>1666</v>
      </c>
      <c r="AB25" s="19">
        <f t="shared" si="2"/>
        <v>170</v>
      </c>
      <c r="AC25" s="19">
        <f t="shared" si="3"/>
        <v>170</v>
      </c>
      <c r="AD25" s="19">
        <f t="shared" si="4"/>
        <v>170</v>
      </c>
      <c r="AE25" s="19">
        <f t="shared" si="5"/>
        <v>0</v>
      </c>
      <c r="AF25" s="19">
        <f t="shared" si="6"/>
        <v>15</v>
      </c>
      <c r="AG25" s="19">
        <f t="shared" si="7"/>
        <v>0</v>
      </c>
      <c r="AH25" s="19">
        <f t="shared" si="8"/>
        <v>0</v>
      </c>
      <c r="AI25" s="19">
        <f t="shared" si="9"/>
        <v>0</v>
      </c>
      <c r="AJ25" s="19">
        <f t="shared" si="10"/>
        <v>10</v>
      </c>
      <c r="AK25" s="23"/>
      <c r="AL25" s="23"/>
      <c r="AM25" s="23"/>
      <c r="AN25" s="23"/>
      <c r="AO25" s="21">
        <f t="shared" si="11"/>
        <v>2789</v>
      </c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</row>
    <row r="26" spans="1:41" s="22" customFormat="1" ht="15.75">
      <c r="A26" s="18">
        <v>17</v>
      </c>
      <c r="B26" s="18" t="s">
        <v>88</v>
      </c>
      <c r="C26" s="32">
        <v>5</v>
      </c>
      <c r="D26" s="18">
        <v>100</v>
      </c>
      <c r="E26" s="29"/>
      <c r="F26" s="29"/>
      <c r="G26" s="29"/>
      <c r="H26" s="29"/>
      <c r="I26" s="29"/>
      <c r="J26" s="28"/>
      <c r="K26" s="28">
        <v>10</v>
      </c>
      <c r="L26" s="28">
        <v>10</v>
      </c>
      <c r="M26" s="28">
        <v>10</v>
      </c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>
        <v>1</v>
      </c>
      <c r="Z26" s="19">
        <f t="shared" si="0"/>
        <v>500</v>
      </c>
      <c r="AA26" s="20">
        <f t="shared" si="1"/>
        <v>1700</v>
      </c>
      <c r="AB26" s="19">
        <f t="shared" si="2"/>
        <v>170</v>
      </c>
      <c r="AC26" s="19">
        <f t="shared" si="3"/>
        <v>170</v>
      </c>
      <c r="AD26" s="19">
        <f t="shared" si="4"/>
        <v>170</v>
      </c>
      <c r="AE26" s="11">
        <f t="shared" si="5"/>
        <v>0</v>
      </c>
      <c r="AF26" s="19">
        <f t="shared" si="6"/>
        <v>0</v>
      </c>
      <c r="AG26" s="19">
        <f t="shared" si="7"/>
        <v>0</v>
      </c>
      <c r="AH26" s="19">
        <f t="shared" si="8"/>
        <v>0</v>
      </c>
      <c r="AI26" s="19">
        <f t="shared" si="9"/>
        <v>0</v>
      </c>
      <c r="AJ26" s="19">
        <f t="shared" si="10"/>
        <v>20</v>
      </c>
      <c r="AK26" s="19"/>
      <c r="AL26" s="12"/>
      <c r="AM26" s="12"/>
      <c r="AN26" s="30"/>
      <c r="AO26" s="21">
        <f t="shared" si="11"/>
        <v>2730</v>
      </c>
    </row>
    <row r="27" spans="1:63" s="22" customFormat="1" ht="15.75">
      <c r="A27" s="18">
        <v>18</v>
      </c>
      <c r="B27" s="18" t="s">
        <v>49</v>
      </c>
      <c r="C27" s="18">
        <v>10</v>
      </c>
      <c r="D27" s="18">
        <v>29</v>
      </c>
      <c r="E27" s="18">
        <v>15</v>
      </c>
      <c r="F27" s="18">
        <v>39</v>
      </c>
      <c r="G27" s="18"/>
      <c r="H27" s="18"/>
      <c r="I27" s="18"/>
      <c r="J27" s="18"/>
      <c r="K27" s="18">
        <v>10</v>
      </c>
      <c r="L27" s="18">
        <v>10</v>
      </c>
      <c r="M27" s="18">
        <v>10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>
        <v>1</v>
      </c>
      <c r="Z27" s="19">
        <f t="shared" si="0"/>
        <v>875</v>
      </c>
      <c r="AA27" s="20">
        <f t="shared" si="1"/>
        <v>1156</v>
      </c>
      <c r="AB27" s="19">
        <f t="shared" si="2"/>
        <v>170</v>
      </c>
      <c r="AC27" s="19">
        <f t="shared" si="3"/>
        <v>170</v>
      </c>
      <c r="AD27" s="19">
        <f t="shared" si="4"/>
        <v>170</v>
      </c>
      <c r="AE27" s="19">
        <f t="shared" si="5"/>
        <v>0</v>
      </c>
      <c r="AF27" s="19">
        <f t="shared" si="6"/>
        <v>0</v>
      </c>
      <c r="AG27" s="19">
        <f t="shared" si="7"/>
        <v>0</v>
      </c>
      <c r="AH27" s="19">
        <f t="shared" si="8"/>
        <v>0</v>
      </c>
      <c r="AI27" s="19">
        <f t="shared" si="9"/>
        <v>0</v>
      </c>
      <c r="AJ27" s="19">
        <f t="shared" si="10"/>
        <v>20</v>
      </c>
      <c r="AK27" s="23"/>
      <c r="AL27" s="23"/>
      <c r="AM27" s="23"/>
      <c r="AN27" s="23"/>
      <c r="AO27" s="21">
        <f t="shared" si="11"/>
        <v>2561</v>
      </c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</row>
    <row r="28" spans="1:63" s="22" customFormat="1" ht="15.75">
      <c r="A28" s="18">
        <v>19</v>
      </c>
      <c r="B28" s="18" t="s">
        <v>52</v>
      </c>
      <c r="C28" s="18">
        <v>17</v>
      </c>
      <c r="D28" s="18">
        <v>48</v>
      </c>
      <c r="E28" s="18"/>
      <c r="F28" s="18"/>
      <c r="G28" s="18"/>
      <c r="H28" s="18"/>
      <c r="I28" s="18"/>
      <c r="J28" s="18"/>
      <c r="K28" s="18">
        <v>10</v>
      </c>
      <c r="L28" s="18">
        <v>10</v>
      </c>
      <c r="M28" s="18">
        <v>10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>
        <v>1</v>
      </c>
      <c r="Z28" s="19">
        <f t="shared" si="0"/>
        <v>816</v>
      </c>
      <c r="AA28" s="20">
        <f t="shared" si="1"/>
        <v>816</v>
      </c>
      <c r="AB28" s="19">
        <f t="shared" si="2"/>
        <v>170</v>
      </c>
      <c r="AC28" s="19">
        <f t="shared" si="3"/>
        <v>170</v>
      </c>
      <c r="AD28" s="19">
        <f t="shared" si="4"/>
        <v>170</v>
      </c>
      <c r="AE28" s="19">
        <f t="shared" si="5"/>
        <v>0</v>
      </c>
      <c r="AF28" s="19">
        <f t="shared" si="6"/>
        <v>0</v>
      </c>
      <c r="AG28" s="19">
        <f t="shared" si="7"/>
        <v>0</v>
      </c>
      <c r="AH28" s="19">
        <f t="shared" si="8"/>
        <v>0</v>
      </c>
      <c r="AI28" s="19">
        <f t="shared" si="9"/>
        <v>0</v>
      </c>
      <c r="AJ28" s="19">
        <f t="shared" si="10"/>
        <v>20</v>
      </c>
      <c r="AK28" s="23"/>
      <c r="AL28" s="23"/>
      <c r="AM28" s="23"/>
      <c r="AN28" s="23"/>
      <c r="AO28" s="21">
        <f t="shared" si="11"/>
        <v>2162</v>
      </c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63" s="22" customFormat="1" ht="15.75">
      <c r="A29" s="18">
        <v>20</v>
      </c>
      <c r="B29" s="18" t="s">
        <v>47</v>
      </c>
      <c r="C29" s="18">
        <v>15</v>
      </c>
      <c r="D29" s="18">
        <v>49</v>
      </c>
      <c r="E29" s="18"/>
      <c r="F29" s="18"/>
      <c r="G29" s="18"/>
      <c r="H29" s="18"/>
      <c r="I29" s="18"/>
      <c r="J29" s="18"/>
      <c r="K29" s="18">
        <v>10</v>
      </c>
      <c r="L29" s="18">
        <v>10</v>
      </c>
      <c r="M29" s="18">
        <v>10</v>
      </c>
      <c r="N29" s="18"/>
      <c r="O29" s="18"/>
      <c r="P29" s="18"/>
      <c r="Q29" s="18">
        <v>1</v>
      </c>
      <c r="R29" s="18"/>
      <c r="S29" s="27"/>
      <c r="T29" s="18"/>
      <c r="U29" s="18"/>
      <c r="V29" s="18"/>
      <c r="W29" s="18"/>
      <c r="X29" s="18">
        <v>1</v>
      </c>
      <c r="Y29" s="18"/>
      <c r="Z29" s="19">
        <f t="shared" si="0"/>
        <v>735</v>
      </c>
      <c r="AA29" s="20">
        <f t="shared" si="1"/>
        <v>833</v>
      </c>
      <c r="AB29" s="19">
        <f t="shared" si="2"/>
        <v>170</v>
      </c>
      <c r="AC29" s="19">
        <f t="shared" si="3"/>
        <v>170</v>
      </c>
      <c r="AD29" s="19">
        <f t="shared" si="4"/>
        <v>170</v>
      </c>
      <c r="AE29" s="19">
        <f t="shared" si="5"/>
        <v>0</v>
      </c>
      <c r="AF29" s="19">
        <f t="shared" si="6"/>
        <v>0</v>
      </c>
      <c r="AG29" s="19">
        <f t="shared" si="7"/>
        <v>5</v>
      </c>
      <c r="AH29" s="19">
        <f t="shared" si="8"/>
        <v>0</v>
      </c>
      <c r="AI29" s="19">
        <f t="shared" si="9"/>
        <v>0</v>
      </c>
      <c r="AJ29" s="19">
        <f t="shared" si="10"/>
        <v>10</v>
      </c>
      <c r="AK29" s="23"/>
      <c r="AL29" s="23"/>
      <c r="AM29" s="23"/>
      <c r="AN29" s="23"/>
      <c r="AO29" s="21">
        <f t="shared" si="11"/>
        <v>2093</v>
      </c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</row>
    <row r="30" spans="1:63" s="22" customFormat="1" ht="15.75">
      <c r="A30" s="18">
        <v>21</v>
      </c>
      <c r="B30" s="18" t="s">
        <v>51</v>
      </c>
      <c r="C30" s="18">
        <v>5</v>
      </c>
      <c r="D30" s="18">
        <v>68</v>
      </c>
      <c r="E30" s="18"/>
      <c r="F30" s="18"/>
      <c r="G30" s="18"/>
      <c r="H30" s="18"/>
      <c r="I30" s="18"/>
      <c r="J30" s="18"/>
      <c r="K30" s="18">
        <v>10</v>
      </c>
      <c r="L30" s="18">
        <v>10</v>
      </c>
      <c r="M30" s="18">
        <v>10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>
        <v>1</v>
      </c>
      <c r="Y30" s="18"/>
      <c r="Z30" s="19">
        <f t="shared" si="0"/>
        <v>340</v>
      </c>
      <c r="AA30" s="20">
        <f t="shared" si="1"/>
        <v>1156</v>
      </c>
      <c r="AB30" s="19">
        <f t="shared" si="2"/>
        <v>170</v>
      </c>
      <c r="AC30" s="19">
        <f t="shared" si="3"/>
        <v>170</v>
      </c>
      <c r="AD30" s="19">
        <f t="shared" si="4"/>
        <v>170</v>
      </c>
      <c r="AE30" s="19">
        <f t="shared" si="5"/>
        <v>0</v>
      </c>
      <c r="AF30" s="19">
        <f t="shared" si="6"/>
        <v>0</v>
      </c>
      <c r="AG30" s="19">
        <f t="shared" si="7"/>
        <v>0</v>
      </c>
      <c r="AH30" s="19">
        <f t="shared" si="8"/>
        <v>0</v>
      </c>
      <c r="AI30" s="19">
        <f t="shared" si="9"/>
        <v>0</v>
      </c>
      <c r="AJ30" s="19">
        <f t="shared" si="10"/>
        <v>10</v>
      </c>
      <c r="AK30" s="23"/>
      <c r="AL30" s="23"/>
      <c r="AM30" s="23"/>
      <c r="AN30" s="23"/>
      <c r="AO30" s="21">
        <f t="shared" si="11"/>
        <v>2016</v>
      </c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</row>
    <row r="31" spans="1:63" s="22" customFormat="1" ht="15.75">
      <c r="A31" s="18">
        <v>22</v>
      </c>
      <c r="B31" s="18" t="s">
        <v>162</v>
      </c>
      <c r="C31" s="18"/>
      <c r="D31" s="18"/>
      <c r="E31" s="18">
        <v>15</v>
      </c>
      <c r="F31" s="18">
        <v>49</v>
      </c>
      <c r="G31" s="18"/>
      <c r="H31" s="18"/>
      <c r="I31" s="18"/>
      <c r="J31" s="18"/>
      <c r="K31" s="18">
        <v>10</v>
      </c>
      <c r="L31" s="18">
        <v>10</v>
      </c>
      <c r="M31" s="18"/>
      <c r="N31" s="18"/>
      <c r="O31" s="18"/>
      <c r="P31" s="18"/>
      <c r="Q31" s="18"/>
      <c r="R31" s="18"/>
      <c r="S31" s="18">
        <v>2</v>
      </c>
      <c r="T31" s="18"/>
      <c r="U31" s="18"/>
      <c r="V31" s="18"/>
      <c r="W31" s="18"/>
      <c r="X31" s="18"/>
      <c r="Y31" s="18">
        <v>1</v>
      </c>
      <c r="Z31" s="19">
        <f t="shared" si="0"/>
        <v>735</v>
      </c>
      <c r="AA31" s="20">
        <f t="shared" si="1"/>
        <v>833</v>
      </c>
      <c r="AB31" s="19">
        <f t="shared" si="2"/>
        <v>170</v>
      </c>
      <c r="AC31" s="19">
        <f t="shared" si="3"/>
        <v>170</v>
      </c>
      <c r="AD31" s="19">
        <f t="shared" si="4"/>
        <v>0</v>
      </c>
      <c r="AE31" s="19">
        <f t="shared" si="5"/>
        <v>0</v>
      </c>
      <c r="AF31" s="19">
        <f t="shared" si="6"/>
        <v>0</v>
      </c>
      <c r="AG31" s="19">
        <f t="shared" si="7"/>
        <v>0</v>
      </c>
      <c r="AH31" s="19">
        <f t="shared" si="8"/>
        <v>20</v>
      </c>
      <c r="AI31" s="19">
        <f t="shared" si="9"/>
        <v>0</v>
      </c>
      <c r="AJ31" s="19">
        <f t="shared" si="10"/>
        <v>20</v>
      </c>
      <c r="AK31" s="23"/>
      <c r="AL31" s="23"/>
      <c r="AM31" s="23"/>
      <c r="AN31" s="23"/>
      <c r="AO31" s="21">
        <f t="shared" si="11"/>
        <v>1948</v>
      </c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</row>
    <row r="32" spans="1:63" s="22" customFormat="1" ht="15.75">
      <c r="A32" s="18">
        <v>23</v>
      </c>
      <c r="B32" s="18" t="s">
        <v>115</v>
      </c>
      <c r="C32" s="18">
        <v>5</v>
      </c>
      <c r="D32" s="18">
        <v>60</v>
      </c>
      <c r="E32" s="23"/>
      <c r="F32" s="23"/>
      <c r="G32" s="23"/>
      <c r="H32" s="23"/>
      <c r="I32" s="23"/>
      <c r="J32" s="23"/>
      <c r="K32" s="18">
        <v>10</v>
      </c>
      <c r="L32" s="18">
        <v>10</v>
      </c>
      <c r="M32" s="18">
        <v>10</v>
      </c>
      <c r="N32" s="18"/>
      <c r="O32" s="18"/>
      <c r="P32" s="23">
        <v>1</v>
      </c>
      <c r="Q32" s="18"/>
      <c r="R32" s="23"/>
      <c r="S32" s="18"/>
      <c r="T32" s="23"/>
      <c r="U32" s="23"/>
      <c r="V32" s="23"/>
      <c r="W32" s="23"/>
      <c r="X32" s="18"/>
      <c r="Y32" s="18">
        <v>1</v>
      </c>
      <c r="Z32" s="19">
        <f t="shared" si="0"/>
        <v>300</v>
      </c>
      <c r="AA32" s="20">
        <f t="shared" si="1"/>
        <v>1020</v>
      </c>
      <c r="AB32" s="19">
        <f t="shared" si="2"/>
        <v>170</v>
      </c>
      <c r="AC32" s="19">
        <f t="shared" si="3"/>
        <v>170</v>
      </c>
      <c r="AD32" s="19">
        <f t="shared" si="4"/>
        <v>170</v>
      </c>
      <c r="AE32" s="19">
        <f t="shared" si="5"/>
        <v>0</v>
      </c>
      <c r="AF32" s="19">
        <f t="shared" si="6"/>
        <v>15</v>
      </c>
      <c r="AG32" s="19">
        <f t="shared" si="7"/>
        <v>0</v>
      </c>
      <c r="AH32" s="19">
        <f t="shared" si="8"/>
        <v>0</v>
      </c>
      <c r="AI32" s="19">
        <f t="shared" si="9"/>
        <v>0</v>
      </c>
      <c r="AJ32" s="19">
        <f t="shared" si="10"/>
        <v>20</v>
      </c>
      <c r="AK32" s="23"/>
      <c r="AL32" s="23"/>
      <c r="AM32" s="23"/>
      <c r="AN32" s="23"/>
      <c r="AO32" s="21">
        <f t="shared" si="11"/>
        <v>1865</v>
      </c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</row>
    <row r="33" spans="1:63" s="22" customFormat="1" ht="15.75">
      <c r="A33" s="18">
        <v>24</v>
      </c>
      <c r="B33" s="18" t="s">
        <v>48</v>
      </c>
      <c r="C33" s="18">
        <v>9</v>
      </c>
      <c r="D33" s="18">
        <v>49</v>
      </c>
      <c r="E33" s="23"/>
      <c r="F33" s="23"/>
      <c r="G33" s="23"/>
      <c r="H33" s="23"/>
      <c r="I33" s="23"/>
      <c r="J33" s="23"/>
      <c r="K33" s="18">
        <v>10</v>
      </c>
      <c r="L33" s="18">
        <v>10</v>
      </c>
      <c r="M33" s="18">
        <v>10</v>
      </c>
      <c r="N33" s="18"/>
      <c r="O33" s="18"/>
      <c r="P33" s="23"/>
      <c r="Q33" s="23">
        <v>1</v>
      </c>
      <c r="R33" s="23"/>
      <c r="S33" s="23"/>
      <c r="T33" s="23"/>
      <c r="U33" s="23"/>
      <c r="V33" s="23"/>
      <c r="W33" s="23"/>
      <c r="X33" s="18">
        <v>1</v>
      </c>
      <c r="Y33" s="18"/>
      <c r="Z33" s="19">
        <f t="shared" si="0"/>
        <v>441</v>
      </c>
      <c r="AA33" s="20">
        <f t="shared" si="1"/>
        <v>833</v>
      </c>
      <c r="AB33" s="19">
        <f t="shared" si="2"/>
        <v>170</v>
      </c>
      <c r="AC33" s="19">
        <f t="shared" si="3"/>
        <v>170</v>
      </c>
      <c r="AD33" s="19">
        <f t="shared" si="4"/>
        <v>170</v>
      </c>
      <c r="AE33" s="19">
        <f t="shared" si="5"/>
        <v>0</v>
      </c>
      <c r="AF33" s="19">
        <f t="shared" si="6"/>
        <v>0</v>
      </c>
      <c r="AG33" s="19">
        <f t="shared" si="7"/>
        <v>5</v>
      </c>
      <c r="AH33" s="19">
        <f t="shared" si="8"/>
        <v>0</v>
      </c>
      <c r="AI33" s="19">
        <f t="shared" si="9"/>
        <v>0</v>
      </c>
      <c r="AJ33" s="19">
        <f t="shared" si="10"/>
        <v>10</v>
      </c>
      <c r="AK33" s="23"/>
      <c r="AL33" s="23"/>
      <c r="AM33" s="23"/>
      <c r="AN33" s="23"/>
      <c r="AO33" s="21">
        <f t="shared" si="11"/>
        <v>1799</v>
      </c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</row>
    <row r="34" spans="1:63" s="22" customFormat="1" ht="15.75">
      <c r="A34" s="18">
        <v>25</v>
      </c>
      <c r="B34" s="18" t="s">
        <v>113</v>
      </c>
      <c r="C34" s="18">
        <v>15</v>
      </c>
      <c r="D34" s="18">
        <v>30</v>
      </c>
      <c r="E34" s="23"/>
      <c r="F34" s="23"/>
      <c r="G34" s="23"/>
      <c r="H34" s="23"/>
      <c r="I34" s="23"/>
      <c r="J34" s="23"/>
      <c r="K34" s="18">
        <v>10</v>
      </c>
      <c r="L34" s="18">
        <v>10</v>
      </c>
      <c r="M34" s="18">
        <v>10</v>
      </c>
      <c r="N34" s="23"/>
      <c r="O34" s="23"/>
      <c r="P34" s="23"/>
      <c r="Q34" s="18"/>
      <c r="R34" s="23"/>
      <c r="S34" s="23"/>
      <c r="T34" s="23"/>
      <c r="U34" s="23"/>
      <c r="V34" s="23"/>
      <c r="W34" s="23"/>
      <c r="X34" s="18"/>
      <c r="Y34" s="18">
        <v>1</v>
      </c>
      <c r="Z34" s="19">
        <f t="shared" si="0"/>
        <v>450</v>
      </c>
      <c r="AA34" s="20">
        <f t="shared" si="1"/>
        <v>510</v>
      </c>
      <c r="AB34" s="19">
        <f t="shared" si="2"/>
        <v>170</v>
      </c>
      <c r="AC34" s="19">
        <f t="shared" si="3"/>
        <v>170</v>
      </c>
      <c r="AD34" s="19">
        <f t="shared" si="4"/>
        <v>170</v>
      </c>
      <c r="AE34" s="19">
        <f t="shared" si="5"/>
        <v>0</v>
      </c>
      <c r="AF34" s="19">
        <f t="shared" si="6"/>
        <v>0</v>
      </c>
      <c r="AG34" s="19">
        <f t="shared" si="7"/>
        <v>0</v>
      </c>
      <c r="AH34" s="19">
        <f t="shared" si="8"/>
        <v>0</v>
      </c>
      <c r="AI34" s="19">
        <f t="shared" si="9"/>
        <v>0</v>
      </c>
      <c r="AJ34" s="19">
        <f t="shared" si="10"/>
        <v>20</v>
      </c>
      <c r="AK34" s="23"/>
      <c r="AL34" s="23"/>
      <c r="AM34" s="23"/>
      <c r="AN34" s="23"/>
      <c r="AO34" s="21">
        <f t="shared" si="11"/>
        <v>1490</v>
      </c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</row>
    <row r="35" spans="1:63" s="22" customFormat="1" ht="15.75">
      <c r="A35" s="18">
        <v>26</v>
      </c>
      <c r="B35" s="18" t="s">
        <v>203</v>
      </c>
      <c r="C35" s="15"/>
      <c r="D35" s="15"/>
      <c r="E35" s="15">
        <v>17</v>
      </c>
      <c r="F35" s="15">
        <v>40</v>
      </c>
      <c r="G35" s="15"/>
      <c r="H35" s="15"/>
      <c r="I35" s="15"/>
      <c r="J35" s="15"/>
      <c r="K35" s="15"/>
      <c r="L35" s="15"/>
      <c r="M35" s="15"/>
      <c r="N35" s="15"/>
      <c r="O35" s="15"/>
      <c r="P35" s="15">
        <v>1</v>
      </c>
      <c r="Q35" s="15"/>
      <c r="R35" s="15"/>
      <c r="S35" s="15">
        <v>3</v>
      </c>
      <c r="T35" s="15"/>
      <c r="U35" s="15"/>
      <c r="V35" s="15"/>
      <c r="W35" s="15"/>
      <c r="X35" s="15">
        <v>1</v>
      </c>
      <c r="Y35" s="15"/>
      <c r="Z35" s="11">
        <f t="shared" si="0"/>
        <v>680</v>
      </c>
      <c r="AA35" s="13">
        <f t="shared" si="1"/>
        <v>680</v>
      </c>
      <c r="AB35" s="19">
        <f t="shared" si="2"/>
        <v>0</v>
      </c>
      <c r="AC35" s="19">
        <f t="shared" si="3"/>
        <v>0</v>
      </c>
      <c r="AD35" s="19">
        <f t="shared" si="4"/>
        <v>0</v>
      </c>
      <c r="AE35" s="11">
        <f t="shared" si="5"/>
        <v>0</v>
      </c>
      <c r="AF35" s="11">
        <f t="shared" si="6"/>
        <v>15</v>
      </c>
      <c r="AG35" s="11">
        <f t="shared" si="7"/>
        <v>0</v>
      </c>
      <c r="AH35" s="11">
        <f t="shared" si="8"/>
        <v>30</v>
      </c>
      <c r="AI35" s="11">
        <f t="shared" si="9"/>
        <v>0</v>
      </c>
      <c r="AJ35" s="11">
        <f t="shared" si="10"/>
        <v>10</v>
      </c>
      <c r="AK35" s="16"/>
      <c r="AL35" s="16"/>
      <c r="AM35" s="16"/>
      <c r="AN35" s="16"/>
      <c r="AO35" s="14">
        <f t="shared" si="11"/>
        <v>1415</v>
      </c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</row>
    <row r="36" spans="1:41" s="22" customFormat="1" ht="15.75">
      <c r="A36" s="18">
        <v>27</v>
      </c>
      <c r="B36" s="18" t="s">
        <v>87</v>
      </c>
      <c r="C36" s="32">
        <v>17</v>
      </c>
      <c r="D36" s="28">
        <v>20</v>
      </c>
      <c r="E36" s="28"/>
      <c r="F36" s="28"/>
      <c r="G36" s="28"/>
      <c r="H36" s="28"/>
      <c r="I36" s="28"/>
      <c r="J36" s="29"/>
      <c r="K36" s="33">
        <v>10</v>
      </c>
      <c r="L36" s="33">
        <v>10</v>
      </c>
      <c r="M36" s="33">
        <v>10</v>
      </c>
      <c r="N36" s="28"/>
      <c r="O36" s="28"/>
      <c r="P36" s="28"/>
      <c r="Q36" s="28">
        <v>1</v>
      </c>
      <c r="R36" s="28"/>
      <c r="S36" s="28">
        <v>1</v>
      </c>
      <c r="T36" s="28"/>
      <c r="U36" s="28"/>
      <c r="V36" s="28"/>
      <c r="W36" s="28"/>
      <c r="X36" s="28">
        <v>1</v>
      </c>
      <c r="Y36" s="28"/>
      <c r="Z36" s="19">
        <f t="shared" si="0"/>
        <v>340</v>
      </c>
      <c r="AA36" s="20">
        <f t="shared" si="1"/>
        <v>340</v>
      </c>
      <c r="AB36" s="19">
        <f t="shared" si="2"/>
        <v>170</v>
      </c>
      <c r="AC36" s="19">
        <f t="shared" si="3"/>
        <v>170</v>
      </c>
      <c r="AD36" s="19">
        <f t="shared" si="4"/>
        <v>170</v>
      </c>
      <c r="AE36" s="11">
        <f t="shared" si="5"/>
        <v>0</v>
      </c>
      <c r="AF36" s="19">
        <f t="shared" si="6"/>
        <v>0</v>
      </c>
      <c r="AG36" s="19">
        <f t="shared" si="7"/>
        <v>5</v>
      </c>
      <c r="AH36" s="19">
        <f t="shared" si="8"/>
        <v>10</v>
      </c>
      <c r="AI36" s="19">
        <f t="shared" si="9"/>
        <v>0</v>
      </c>
      <c r="AJ36" s="19">
        <f t="shared" si="10"/>
        <v>10</v>
      </c>
      <c r="AK36" s="19"/>
      <c r="AL36" s="12"/>
      <c r="AM36" s="12"/>
      <c r="AN36" s="30"/>
      <c r="AO36" s="21">
        <f t="shared" si="11"/>
        <v>1215</v>
      </c>
    </row>
    <row r="37" spans="1:41" s="22" customFormat="1" ht="15.75">
      <c r="A37" s="18">
        <v>28</v>
      </c>
      <c r="B37" s="18" t="s">
        <v>53</v>
      </c>
      <c r="C37" s="32">
        <v>17</v>
      </c>
      <c r="D37" s="28">
        <v>19</v>
      </c>
      <c r="E37" s="28"/>
      <c r="F37" s="28"/>
      <c r="G37" s="28"/>
      <c r="H37" s="28"/>
      <c r="I37" s="28"/>
      <c r="J37" s="29"/>
      <c r="K37" s="33">
        <v>10</v>
      </c>
      <c r="L37" s="33">
        <v>10</v>
      </c>
      <c r="M37" s="33">
        <v>10</v>
      </c>
      <c r="N37" s="28"/>
      <c r="O37" s="28"/>
      <c r="P37" s="33">
        <v>1</v>
      </c>
      <c r="Q37" s="28">
        <v>2</v>
      </c>
      <c r="R37" s="28"/>
      <c r="S37" s="28"/>
      <c r="T37" s="28"/>
      <c r="U37" s="28"/>
      <c r="V37" s="28"/>
      <c r="W37" s="28"/>
      <c r="X37" s="28">
        <v>1</v>
      </c>
      <c r="Y37" s="28"/>
      <c r="Z37" s="19">
        <f t="shared" si="0"/>
        <v>323</v>
      </c>
      <c r="AA37" s="20">
        <f t="shared" si="1"/>
        <v>323</v>
      </c>
      <c r="AB37" s="19">
        <f t="shared" si="2"/>
        <v>170</v>
      </c>
      <c r="AC37" s="19">
        <f t="shared" si="3"/>
        <v>170</v>
      </c>
      <c r="AD37" s="19">
        <f t="shared" si="4"/>
        <v>170</v>
      </c>
      <c r="AE37" s="11">
        <f t="shared" si="5"/>
        <v>0</v>
      </c>
      <c r="AF37" s="19">
        <f t="shared" si="6"/>
        <v>15</v>
      </c>
      <c r="AG37" s="19">
        <f t="shared" si="7"/>
        <v>10</v>
      </c>
      <c r="AH37" s="19">
        <f t="shared" si="8"/>
        <v>0</v>
      </c>
      <c r="AI37" s="19">
        <f t="shared" si="9"/>
        <v>0</v>
      </c>
      <c r="AJ37" s="19">
        <f t="shared" si="10"/>
        <v>10</v>
      </c>
      <c r="AK37" s="19"/>
      <c r="AL37" s="12"/>
      <c r="AM37" s="12"/>
      <c r="AN37" s="30"/>
      <c r="AO37" s="21">
        <f t="shared" si="11"/>
        <v>1191</v>
      </c>
    </row>
    <row r="38" spans="1:41" s="22" customFormat="1" ht="15.75">
      <c r="A38" s="18">
        <v>29</v>
      </c>
      <c r="B38" s="18" t="s">
        <v>33</v>
      </c>
      <c r="C38" s="53">
        <v>9</v>
      </c>
      <c r="D38" s="28">
        <v>17</v>
      </c>
      <c r="E38" s="28"/>
      <c r="F38" s="28"/>
      <c r="G38" s="28"/>
      <c r="H38" s="28"/>
      <c r="I38" s="28"/>
      <c r="J38" s="19"/>
      <c r="K38" s="19">
        <v>10</v>
      </c>
      <c r="L38" s="19">
        <v>10</v>
      </c>
      <c r="M38" s="19">
        <v>10</v>
      </c>
      <c r="N38" s="28"/>
      <c r="O38" s="28"/>
      <c r="P38" s="28"/>
      <c r="Q38" s="29"/>
      <c r="R38" s="29"/>
      <c r="S38" s="28"/>
      <c r="T38" s="28"/>
      <c r="U38" s="28"/>
      <c r="V38" s="28"/>
      <c r="W38" s="28"/>
      <c r="X38" s="28"/>
      <c r="Y38" s="29">
        <v>1</v>
      </c>
      <c r="Z38" s="19">
        <f t="shared" si="0"/>
        <v>153</v>
      </c>
      <c r="AA38" s="20">
        <f t="shared" si="1"/>
        <v>289</v>
      </c>
      <c r="AB38" s="19">
        <f t="shared" si="2"/>
        <v>170</v>
      </c>
      <c r="AC38" s="19">
        <f t="shared" si="3"/>
        <v>170</v>
      </c>
      <c r="AD38" s="19">
        <f t="shared" si="4"/>
        <v>170</v>
      </c>
      <c r="AE38" s="11">
        <f t="shared" si="5"/>
        <v>0</v>
      </c>
      <c r="AF38" s="19">
        <f t="shared" si="6"/>
        <v>0</v>
      </c>
      <c r="AG38" s="19">
        <f t="shared" si="7"/>
        <v>0</v>
      </c>
      <c r="AH38" s="19">
        <f t="shared" si="8"/>
        <v>0</v>
      </c>
      <c r="AI38" s="19">
        <f t="shared" si="9"/>
        <v>0</v>
      </c>
      <c r="AJ38" s="19">
        <f t="shared" si="10"/>
        <v>20</v>
      </c>
      <c r="AK38" s="19"/>
      <c r="AL38" s="12"/>
      <c r="AM38" s="12"/>
      <c r="AN38" s="30"/>
      <c r="AO38" s="21">
        <f t="shared" si="11"/>
        <v>972</v>
      </c>
    </row>
    <row r="39" spans="1:63" s="22" customFormat="1" ht="15.75">
      <c r="A39" s="18">
        <v>30</v>
      </c>
      <c r="B39" s="18" t="s">
        <v>39</v>
      </c>
      <c r="C39" s="27"/>
      <c r="D39" s="27"/>
      <c r="E39" s="54"/>
      <c r="F39" s="54"/>
      <c r="G39" s="54"/>
      <c r="H39" s="54">
        <v>4</v>
      </c>
      <c r="I39" s="54"/>
      <c r="J39" s="54">
        <v>8</v>
      </c>
      <c r="K39" s="27">
        <v>10</v>
      </c>
      <c r="L39" s="27">
        <v>10</v>
      </c>
      <c r="M39" s="27">
        <v>10</v>
      </c>
      <c r="N39" s="23"/>
      <c r="O39" s="23"/>
      <c r="P39" s="23">
        <v>1</v>
      </c>
      <c r="Q39" s="23">
        <v>1</v>
      </c>
      <c r="R39" s="23"/>
      <c r="S39" s="23"/>
      <c r="T39" s="23">
        <v>1</v>
      </c>
      <c r="U39" s="23"/>
      <c r="V39" s="23"/>
      <c r="W39" s="23"/>
      <c r="X39" s="18">
        <v>1</v>
      </c>
      <c r="Y39" s="18"/>
      <c r="Z39" s="19">
        <f t="shared" si="0"/>
        <v>0</v>
      </c>
      <c r="AA39" s="20">
        <f t="shared" si="1"/>
        <v>204</v>
      </c>
      <c r="AB39" s="19">
        <f t="shared" si="2"/>
        <v>170</v>
      </c>
      <c r="AC39" s="19">
        <f t="shared" si="3"/>
        <v>170</v>
      </c>
      <c r="AD39" s="19">
        <f t="shared" si="4"/>
        <v>170</v>
      </c>
      <c r="AE39" s="19">
        <f t="shared" si="5"/>
        <v>0</v>
      </c>
      <c r="AF39" s="19">
        <f t="shared" si="6"/>
        <v>15</v>
      </c>
      <c r="AG39" s="19">
        <f t="shared" si="7"/>
        <v>5</v>
      </c>
      <c r="AH39" s="19">
        <f t="shared" si="8"/>
        <v>0</v>
      </c>
      <c r="AI39" s="19">
        <f t="shared" si="9"/>
        <v>10</v>
      </c>
      <c r="AJ39" s="19">
        <f t="shared" si="10"/>
        <v>10</v>
      </c>
      <c r="AK39" s="23"/>
      <c r="AL39" s="23"/>
      <c r="AM39" s="23"/>
      <c r="AN39" s="23"/>
      <c r="AO39" s="21">
        <f t="shared" si="11"/>
        <v>754</v>
      </c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</row>
    <row r="40" spans="1:63" s="22" customFormat="1" ht="15.75">
      <c r="A40" s="18">
        <v>31</v>
      </c>
      <c r="B40" s="18" t="s">
        <v>55</v>
      </c>
      <c r="C40" s="27">
        <v>18</v>
      </c>
      <c r="D40" s="27">
        <v>9</v>
      </c>
      <c r="E40" s="27"/>
      <c r="F40" s="27"/>
      <c r="G40" s="27"/>
      <c r="H40" s="27"/>
      <c r="I40" s="27"/>
      <c r="J40" s="27"/>
      <c r="K40" s="27">
        <v>10</v>
      </c>
      <c r="L40" s="27"/>
      <c r="M40" s="27">
        <v>10</v>
      </c>
      <c r="N40" s="18"/>
      <c r="O40" s="18"/>
      <c r="P40" s="18"/>
      <c r="Q40" s="18">
        <v>1</v>
      </c>
      <c r="R40" s="18"/>
      <c r="S40" s="18"/>
      <c r="T40" s="18"/>
      <c r="U40" s="18"/>
      <c r="V40" s="18"/>
      <c r="W40" s="18"/>
      <c r="X40" s="18">
        <v>1</v>
      </c>
      <c r="Y40" s="18"/>
      <c r="Z40" s="19">
        <f t="shared" si="0"/>
        <v>162</v>
      </c>
      <c r="AA40" s="20">
        <f t="shared" si="1"/>
        <v>153</v>
      </c>
      <c r="AB40" s="19">
        <f t="shared" si="2"/>
        <v>170</v>
      </c>
      <c r="AC40" s="19">
        <f t="shared" si="3"/>
        <v>0</v>
      </c>
      <c r="AD40" s="19">
        <f t="shared" si="4"/>
        <v>170</v>
      </c>
      <c r="AE40" s="19">
        <f t="shared" si="5"/>
        <v>0</v>
      </c>
      <c r="AF40" s="19">
        <f t="shared" si="6"/>
        <v>0</v>
      </c>
      <c r="AG40" s="19">
        <f t="shared" si="7"/>
        <v>5</v>
      </c>
      <c r="AH40" s="19">
        <f t="shared" si="8"/>
        <v>0</v>
      </c>
      <c r="AI40" s="19">
        <f t="shared" si="9"/>
        <v>0</v>
      </c>
      <c r="AJ40" s="19">
        <f t="shared" si="10"/>
        <v>10</v>
      </c>
      <c r="AK40" s="23"/>
      <c r="AL40" s="23"/>
      <c r="AM40" s="23"/>
      <c r="AN40" s="23"/>
      <c r="AO40" s="21">
        <f t="shared" si="11"/>
        <v>670</v>
      </c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</row>
    <row r="41" spans="1:63" s="26" customFormat="1" ht="15.75">
      <c r="A41" s="18">
        <v>32</v>
      </c>
      <c r="B41" s="18" t="s">
        <v>85</v>
      </c>
      <c r="C41" s="53"/>
      <c r="D41" s="28"/>
      <c r="E41" s="28">
        <v>16</v>
      </c>
      <c r="F41" s="28">
        <v>6</v>
      </c>
      <c r="G41" s="28"/>
      <c r="H41" s="28"/>
      <c r="I41" s="28"/>
      <c r="J41" s="28"/>
      <c r="K41" s="28">
        <v>10</v>
      </c>
      <c r="L41" s="28">
        <v>5</v>
      </c>
      <c r="M41" s="28">
        <v>10</v>
      </c>
      <c r="N41" s="29"/>
      <c r="O41" s="29"/>
      <c r="P41" s="29"/>
      <c r="Q41" s="28">
        <v>1</v>
      </c>
      <c r="R41" s="28"/>
      <c r="S41" s="28">
        <v>1</v>
      </c>
      <c r="T41" s="28"/>
      <c r="U41" s="28"/>
      <c r="V41" s="28"/>
      <c r="W41" s="28"/>
      <c r="X41" s="28">
        <v>1</v>
      </c>
      <c r="Y41" s="28"/>
      <c r="Z41" s="19">
        <f t="shared" si="0"/>
        <v>96</v>
      </c>
      <c r="AA41" s="20">
        <f t="shared" si="1"/>
        <v>102</v>
      </c>
      <c r="AB41" s="19">
        <f t="shared" si="2"/>
        <v>170</v>
      </c>
      <c r="AC41" s="19">
        <f t="shared" si="3"/>
        <v>85</v>
      </c>
      <c r="AD41" s="19">
        <f t="shared" si="4"/>
        <v>170</v>
      </c>
      <c r="AE41" s="11">
        <f t="shared" si="5"/>
        <v>0</v>
      </c>
      <c r="AF41" s="19">
        <f t="shared" si="6"/>
        <v>0</v>
      </c>
      <c r="AG41" s="19">
        <f t="shared" si="7"/>
        <v>5</v>
      </c>
      <c r="AH41" s="19">
        <f t="shared" si="8"/>
        <v>10</v>
      </c>
      <c r="AI41" s="19">
        <f t="shared" si="9"/>
        <v>0</v>
      </c>
      <c r="AJ41" s="19">
        <f t="shared" si="10"/>
        <v>10</v>
      </c>
      <c r="AK41" s="19"/>
      <c r="AL41" s="12"/>
      <c r="AM41" s="12"/>
      <c r="AN41" s="30"/>
      <c r="AO41" s="21">
        <f t="shared" si="11"/>
        <v>648</v>
      </c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</row>
    <row r="42" spans="1:63" s="26" customFormat="1" ht="15.75">
      <c r="A42" s="18">
        <v>33</v>
      </c>
      <c r="B42" s="18" t="s">
        <v>106</v>
      </c>
      <c r="C42" s="27"/>
      <c r="D42" s="27"/>
      <c r="E42" s="27"/>
      <c r="F42" s="27"/>
      <c r="G42" s="27"/>
      <c r="H42" s="27"/>
      <c r="I42" s="27"/>
      <c r="J42" s="27">
        <v>8</v>
      </c>
      <c r="K42" s="27">
        <v>10</v>
      </c>
      <c r="L42" s="27">
        <v>5</v>
      </c>
      <c r="M42" s="27">
        <v>10</v>
      </c>
      <c r="N42" s="18"/>
      <c r="O42" s="18"/>
      <c r="P42" s="18"/>
      <c r="Q42" s="18">
        <v>2</v>
      </c>
      <c r="R42" s="18"/>
      <c r="S42" s="18">
        <v>2</v>
      </c>
      <c r="T42" s="18"/>
      <c r="U42" s="18"/>
      <c r="V42" s="18">
        <v>1</v>
      </c>
      <c r="W42" s="18"/>
      <c r="X42" s="18">
        <v>1</v>
      </c>
      <c r="Y42" s="18"/>
      <c r="Z42" s="19">
        <f aca="true" t="shared" si="12" ref="Z42:Z73">C42*D42+E42*F42+I42*J42+G42*H42+I42*J42</f>
        <v>0</v>
      </c>
      <c r="AA42" s="20">
        <f aca="true" t="shared" si="13" ref="AA42:AA73">D42*17+F42*17+J42*17+H42*17</f>
        <v>136</v>
      </c>
      <c r="AB42" s="19">
        <f aca="true" t="shared" si="14" ref="AB42:AB73">K42*17</f>
        <v>170</v>
      </c>
      <c r="AC42" s="19">
        <f aca="true" t="shared" si="15" ref="AC42:AC73">L42*17</f>
        <v>85</v>
      </c>
      <c r="AD42" s="19">
        <f aca="true" t="shared" si="16" ref="AD42:AD73">M42*17</f>
        <v>170</v>
      </c>
      <c r="AE42" s="19">
        <f aca="true" t="shared" si="17" ref="AE42:AE73">(N42*30)+(O42*10)</f>
        <v>0</v>
      </c>
      <c r="AF42" s="19">
        <f aca="true" t="shared" si="18" ref="AF42:AF73">P42*15</f>
        <v>0</v>
      </c>
      <c r="AG42" s="19">
        <f aca="true" t="shared" si="19" ref="AG42:AG73">(Q42*5)+(R42*10)</f>
        <v>10</v>
      </c>
      <c r="AH42" s="19">
        <f aca="true" t="shared" si="20" ref="AH42:AH73">S42*10</f>
        <v>20</v>
      </c>
      <c r="AI42" s="19">
        <f aca="true" t="shared" si="21" ref="AI42:AI73">T42*10+U42*12+V42*15+W42*17</f>
        <v>15</v>
      </c>
      <c r="AJ42" s="19">
        <f aca="true" t="shared" si="22" ref="AJ42:AJ73">X42*10+Y42*20</f>
        <v>10</v>
      </c>
      <c r="AK42" s="23"/>
      <c r="AL42" s="23"/>
      <c r="AM42" s="23"/>
      <c r="AN42" s="23"/>
      <c r="AO42" s="21">
        <f aca="true" t="shared" si="23" ref="AO42:AO73">SUM(Z42:AJ42)</f>
        <v>616</v>
      </c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</row>
    <row r="43" spans="1:41" s="26" customFormat="1" ht="15.75">
      <c r="A43" s="18">
        <v>34</v>
      </c>
      <c r="B43" s="18" t="s">
        <v>94</v>
      </c>
      <c r="C43" s="27">
        <v>5</v>
      </c>
      <c r="D43" s="27">
        <v>10</v>
      </c>
      <c r="E43" s="27"/>
      <c r="F43" s="27"/>
      <c r="G43" s="27"/>
      <c r="H43" s="27"/>
      <c r="I43" s="27"/>
      <c r="J43" s="27"/>
      <c r="K43" s="27">
        <v>10</v>
      </c>
      <c r="L43" s="27"/>
      <c r="M43" s="27">
        <v>10</v>
      </c>
      <c r="N43" s="18"/>
      <c r="O43" s="18"/>
      <c r="P43" s="18"/>
      <c r="Q43" s="18"/>
      <c r="R43" s="18"/>
      <c r="S43" s="18"/>
      <c r="T43" s="18"/>
      <c r="U43" s="18"/>
      <c r="V43" s="18">
        <v>1</v>
      </c>
      <c r="W43" s="18"/>
      <c r="X43" s="18"/>
      <c r="Y43" s="18">
        <v>1</v>
      </c>
      <c r="Z43" s="19">
        <f t="shared" si="12"/>
        <v>50</v>
      </c>
      <c r="AA43" s="20">
        <f t="shared" si="13"/>
        <v>170</v>
      </c>
      <c r="AB43" s="19">
        <f t="shared" si="14"/>
        <v>170</v>
      </c>
      <c r="AC43" s="19">
        <f t="shared" si="15"/>
        <v>0</v>
      </c>
      <c r="AD43" s="19">
        <f t="shared" si="16"/>
        <v>170</v>
      </c>
      <c r="AE43" s="19">
        <f t="shared" si="17"/>
        <v>0</v>
      </c>
      <c r="AF43" s="19">
        <f t="shared" si="18"/>
        <v>0</v>
      </c>
      <c r="AG43" s="19">
        <f t="shared" si="19"/>
        <v>0</v>
      </c>
      <c r="AH43" s="19">
        <f t="shared" si="20"/>
        <v>0</v>
      </c>
      <c r="AI43" s="19">
        <f t="shared" si="21"/>
        <v>15</v>
      </c>
      <c r="AJ43" s="19">
        <f t="shared" si="22"/>
        <v>20</v>
      </c>
      <c r="AK43" s="23"/>
      <c r="AL43" s="23"/>
      <c r="AM43" s="23"/>
      <c r="AN43" s="23"/>
      <c r="AO43" s="21">
        <f t="shared" si="23"/>
        <v>595</v>
      </c>
    </row>
    <row r="44" spans="1:63" s="26" customFormat="1" ht="15.75">
      <c r="A44" s="18">
        <v>35</v>
      </c>
      <c r="B44" s="18" t="s">
        <v>50</v>
      </c>
      <c r="C44" s="53"/>
      <c r="D44" s="28"/>
      <c r="E44" s="28"/>
      <c r="F44" s="28"/>
      <c r="G44" s="28"/>
      <c r="H44" s="28">
        <v>1</v>
      </c>
      <c r="I44" s="28"/>
      <c r="J44" s="19">
        <v>8</v>
      </c>
      <c r="K44" s="19">
        <v>10</v>
      </c>
      <c r="L44" s="19">
        <v>5</v>
      </c>
      <c r="M44" s="19">
        <v>10</v>
      </c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>
        <v>1</v>
      </c>
      <c r="Y44" s="28"/>
      <c r="Z44" s="19">
        <f t="shared" si="12"/>
        <v>0</v>
      </c>
      <c r="AA44" s="20">
        <f t="shared" si="13"/>
        <v>153</v>
      </c>
      <c r="AB44" s="19">
        <f t="shared" si="14"/>
        <v>170</v>
      </c>
      <c r="AC44" s="19">
        <f t="shared" si="15"/>
        <v>85</v>
      </c>
      <c r="AD44" s="19">
        <f t="shared" si="16"/>
        <v>170</v>
      </c>
      <c r="AE44" s="11">
        <f t="shared" si="17"/>
        <v>0</v>
      </c>
      <c r="AF44" s="19">
        <f t="shared" si="18"/>
        <v>0</v>
      </c>
      <c r="AG44" s="19">
        <f t="shared" si="19"/>
        <v>0</v>
      </c>
      <c r="AH44" s="19">
        <f t="shared" si="20"/>
        <v>0</v>
      </c>
      <c r="AI44" s="19">
        <f t="shared" si="21"/>
        <v>0</v>
      </c>
      <c r="AJ44" s="19">
        <f t="shared" si="22"/>
        <v>10</v>
      </c>
      <c r="AK44" s="19"/>
      <c r="AL44" s="12"/>
      <c r="AM44" s="12"/>
      <c r="AN44" s="30"/>
      <c r="AO44" s="21">
        <f t="shared" si="23"/>
        <v>588</v>
      </c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</row>
    <row r="45" spans="1:63" s="26" customFormat="1" ht="15.75">
      <c r="A45" s="18">
        <v>36</v>
      </c>
      <c r="B45" s="18" t="s">
        <v>61</v>
      </c>
      <c r="C45" s="27"/>
      <c r="D45" s="27"/>
      <c r="E45" s="27"/>
      <c r="F45" s="27"/>
      <c r="G45" s="27"/>
      <c r="H45" s="27"/>
      <c r="I45" s="27"/>
      <c r="J45" s="27"/>
      <c r="K45" s="27">
        <v>10</v>
      </c>
      <c r="L45" s="27">
        <v>10</v>
      </c>
      <c r="M45" s="27">
        <v>10</v>
      </c>
      <c r="N45" s="18"/>
      <c r="O45" s="18"/>
      <c r="P45" s="18">
        <v>1</v>
      </c>
      <c r="Q45" s="18">
        <v>2</v>
      </c>
      <c r="R45" s="18"/>
      <c r="S45" s="18">
        <v>3</v>
      </c>
      <c r="T45" s="18"/>
      <c r="U45" s="18"/>
      <c r="V45" s="18"/>
      <c r="W45" s="18"/>
      <c r="X45" s="18">
        <v>1</v>
      </c>
      <c r="Y45" s="18"/>
      <c r="Z45" s="19">
        <f t="shared" si="12"/>
        <v>0</v>
      </c>
      <c r="AA45" s="20">
        <f t="shared" si="13"/>
        <v>0</v>
      </c>
      <c r="AB45" s="19">
        <f t="shared" si="14"/>
        <v>170</v>
      </c>
      <c r="AC45" s="19">
        <f t="shared" si="15"/>
        <v>170</v>
      </c>
      <c r="AD45" s="19">
        <f t="shared" si="16"/>
        <v>170</v>
      </c>
      <c r="AE45" s="11">
        <f t="shared" si="17"/>
        <v>0</v>
      </c>
      <c r="AF45" s="19">
        <f t="shared" si="18"/>
        <v>15</v>
      </c>
      <c r="AG45" s="19">
        <f t="shared" si="19"/>
        <v>10</v>
      </c>
      <c r="AH45" s="19">
        <f t="shared" si="20"/>
        <v>30</v>
      </c>
      <c r="AI45" s="19">
        <f t="shared" si="21"/>
        <v>0</v>
      </c>
      <c r="AJ45" s="19">
        <f t="shared" si="22"/>
        <v>10</v>
      </c>
      <c r="AK45" s="23"/>
      <c r="AL45" s="23"/>
      <c r="AM45" s="23"/>
      <c r="AN45" s="23"/>
      <c r="AO45" s="21">
        <f t="shared" si="23"/>
        <v>575</v>
      </c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</row>
    <row r="46" spans="1:63" s="26" customFormat="1" ht="15.75">
      <c r="A46" s="18">
        <v>37</v>
      </c>
      <c r="B46" s="18" t="s">
        <v>60</v>
      </c>
      <c r="C46" s="53"/>
      <c r="D46" s="28"/>
      <c r="E46" s="28"/>
      <c r="F46" s="28"/>
      <c r="G46" s="28"/>
      <c r="H46" s="28"/>
      <c r="I46" s="28"/>
      <c r="J46" s="28"/>
      <c r="K46" s="28">
        <v>10</v>
      </c>
      <c r="L46" s="28">
        <v>10</v>
      </c>
      <c r="M46" s="28">
        <v>10</v>
      </c>
      <c r="N46" s="28"/>
      <c r="O46" s="28"/>
      <c r="P46" s="29"/>
      <c r="Q46" s="28">
        <v>2</v>
      </c>
      <c r="R46" s="28"/>
      <c r="S46" s="28">
        <v>2</v>
      </c>
      <c r="T46" s="28"/>
      <c r="U46" s="28"/>
      <c r="V46" s="28"/>
      <c r="W46" s="28"/>
      <c r="X46" s="28">
        <v>1</v>
      </c>
      <c r="Y46" s="29"/>
      <c r="Z46" s="19">
        <f t="shared" si="12"/>
        <v>0</v>
      </c>
      <c r="AA46" s="20">
        <f t="shared" si="13"/>
        <v>0</v>
      </c>
      <c r="AB46" s="19">
        <f t="shared" si="14"/>
        <v>170</v>
      </c>
      <c r="AC46" s="19">
        <f t="shared" si="15"/>
        <v>170</v>
      </c>
      <c r="AD46" s="19">
        <f t="shared" si="16"/>
        <v>170</v>
      </c>
      <c r="AE46" s="11">
        <f t="shared" si="17"/>
        <v>0</v>
      </c>
      <c r="AF46" s="19">
        <f t="shared" si="18"/>
        <v>0</v>
      </c>
      <c r="AG46" s="19">
        <f t="shared" si="19"/>
        <v>10</v>
      </c>
      <c r="AH46" s="19">
        <f t="shared" si="20"/>
        <v>20</v>
      </c>
      <c r="AI46" s="19">
        <f t="shared" si="21"/>
        <v>0</v>
      </c>
      <c r="AJ46" s="19">
        <f t="shared" si="22"/>
        <v>10</v>
      </c>
      <c r="AK46" s="19"/>
      <c r="AL46" s="12"/>
      <c r="AM46" s="12"/>
      <c r="AN46" s="30"/>
      <c r="AO46" s="21">
        <f t="shared" si="23"/>
        <v>550</v>
      </c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</row>
    <row r="47" spans="1:63" s="26" customFormat="1" ht="15.75">
      <c r="A47" s="18">
        <v>38</v>
      </c>
      <c r="B47" s="18" t="s">
        <v>67</v>
      </c>
      <c r="C47" s="27"/>
      <c r="D47" s="27"/>
      <c r="E47" s="27"/>
      <c r="F47" s="27"/>
      <c r="G47" s="27"/>
      <c r="H47" s="27">
        <v>1</v>
      </c>
      <c r="I47" s="27"/>
      <c r="J47" s="27">
        <v>8</v>
      </c>
      <c r="K47" s="27"/>
      <c r="L47" s="27">
        <v>10</v>
      </c>
      <c r="M47" s="27">
        <v>10</v>
      </c>
      <c r="N47" s="18"/>
      <c r="O47" s="18"/>
      <c r="P47" s="18"/>
      <c r="Q47" s="18">
        <v>2</v>
      </c>
      <c r="R47" s="18"/>
      <c r="S47" s="18">
        <v>2</v>
      </c>
      <c r="T47" s="18"/>
      <c r="U47" s="18"/>
      <c r="V47" s="18"/>
      <c r="W47" s="18"/>
      <c r="X47" s="18">
        <v>1</v>
      </c>
      <c r="Y47" s="18"/>
      <c r="Z47" s="19">
        <f t="shared" si="12"/>
        <v>0</v>
      </c>
      <c r="AA47" s="20">
        <f t="shared" si="13"/>
        <v>153</v>
      </c>
      <c r="AB47" s="19">
        <f t="shared" si="14"/>
        <v>0</v>
      </c>
      <c r="AC47" s="19">
        <f t="shared" si="15"/>
        <v>170</v>
      </c>
      <c r="AD47" s="19">
        <f t="shared" si="16"/>
        <v>170</v>
      </c>
      <c r="AE47" s="11">
        <f t="shared" si="17"/>
        <v>0</v>
      </c>
      <c r="AF47" s="19">
        <f t="shared" si="18"/>
        <v>0</v>
      </c>
      <c r="AG47" s="19">
        <f t="shared" si="19"/>
        <v>10</v>
      </c>
      <c r="AH47" s="19">
        <f t="shared" si="20"/>
        <v>20</v>
      </c>
      <c r="AI47" s="19">
        <f t="shared" si="21"/>
        <v>0</v>
      </c>
      <c r="AJ47" s="19">
        <f t="shared" si="22"/>
        <v>10</v>
      </c>
      <c r="AK47" s="18"/>
      <c r="AL47" s="18"/>
      <c r="AM47" s="18"/>
      <c r="AN47" s="18"/>
      <c r="AO47" s="21">
        <f t="shared" si="23"/>
        <v>533</v>
      </c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</row>
    <row r="48" spans="1:63" s="26" customFormat="1" ht="15.75">
      <c r="A48" s="18">
        <v>39</v>
      </c>
      <c r="B48" s="18" t="s">
        <v>117</v>
      </c>
      <c r="C48" s="27"/>
      <c r="D48" s="27"/>
      <c r="E48" s="27"/>
      <c r="F48" s="27"/>
      <c r="G48" s="27"/>
      <c r="H48" s="27"/>
      <c r="I48" s="27"/>
      <c r="J48" s="27"/>
      <c r="K48" s="27"/>
      <c r="L48" s="27">
        <v>10</v>
      </c>
      <c r="M48" s="27">
        <v>10</v>
      </c>
      <c r="N48" s="18">
        <v>1</v>
      </c>
      <c r="O48" s="18">
        <v>5</v>
      </c>
      <c r="P48" s="18"/>
      <c r="Q48" s="18">
        <v>2</v>
      </c>
      <c r="R48" s="18"/>
      <c r="S48" s="18">
        <v>9</v>
      </c>
      <c r="T48" s="18"/>
      <c r="U48" s="18"/>
      <c r="V48" s="18"/>
      <c r="W48" s="18"/>
      <c r="X48" s="18">
        <v>1</v>
      </c>
      <c r="Y48" s="18"/>
      <c r="Z48" s="19">
        <f t="shared" si="12"/>
        <v>0</v>
      </c>
      <c r="AA48" s="20">
        <f t="shared" si="13"/>
        <v>0</v>
      </c>
      <c r="AB48" s="19">
        <f t="shared" si="14"/>
        <v>0</v>
      </c>
      <c r="AC48" s="19">
        <f t="shared" si="15"/>
        <v>170</v>
      </c>
      <c r="AD48" s="19">
        <f t="shared" si="16"/>
        <v>170</v>
      </c>
      <c r="AE48" s="11">
        <f t="shared" si="17"/>
        <v>80</v>
      </c>
      <c r="AF48" s="19">
        <f t="shared" si="18"/>
        <v>0</v>
      </c>
      <c r="AG48" s="19">
        <f t="shared" si="19"/>
        <v>10</v>
      </c>
      <c r="AH48" s="19">
        <f t="shared" si="20"/>
        <v>90</v>
      </c>
      <c r="AI48" s="19">
        <f t="shared" si="21"/>
        <v>0</v>
      </c>
      <c r="AJ48" s="19">
        <f t="shared" si="22"/>
        <v>10</v>
      </c>
      <c r="AK48" s="18"/>
      <c r="AL48" s="18"/>
      <c r="AM48" s="18"/>
      <c r="AN48" s="18"/>
      <c r="AO48" s="21">
        <f t="shared" si="23"/>
        <v>530</v>
      </c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</row>
    <row r="49" spans="1:41" s="26" customFormat="1" ht="15.75">
      <c r="A49" s="18">
        <v>40</v>
      </c>
      <c r="B49" s="18" t="s">
        <v>63</v>
      </c>
      <c r="C49" s="27"/>
      <c r="D49" s="27"/>
      <c r="E49" s="27"/>
      <c r="F49" s="27"/>
      <c r="G49" s="27"/>
      <c r="H49" s="27"/>
      <c r="I49" s="27"/>
      <c r="J49" s="27"/>
      <c r="K49" s="27">
        <v>4</v>
      </c>
      <c r="L49" s="27">
        <v>10</v>
      </c>
      <c r="M49" s="27">
        <v>10</v>
      </c>
      <c r="N49" s="18"/>
      <c r="O49" s="18"/>
      <c r="P49" s="18"/>
      <c r="Q49" s="18"/>
      <c r="R49" s="18"/>
      <c r="S49" s="18"/>
      <c r="T49" s="18">
        <v>1</v>
      </c>
      <c r="U49" s="18"/>
      <c r="V49" s="18"/>
      <c r="W49" s="18"/>
      <c r="X49" s="18"/>
      <c r="Y49" s="18">
        <v>1</v>
      </c>
      <c r="Z49" s="19">
        <f t="shared" si="12"/>
        <v>0</v>
      </c>
      <c r="AA49" s="20">
        <f t="shared" si="13"/>
        <v>0</v>
      </c>
      <c r="AB49" s="19">
        <f t="shared" si="14"/>
        <v>68</v>
      </c>
      <c r="AC49" s="19">
        <f t="shared" si="15"/>
        <v>170</v>
      </c>
      <c r="AD49" s="19">
        <f t="shared" si="16"/>
        <v>170</v>
      </c>
      <c r="AE49" s="19">
        <f t="shared" si="17"/>
        <v>0</v>
      </c>
      <c r="AF49" s="19">
        <f t="shared" si="18"/>
        <v>0</v>
      </c>
      <c r="AG49" s="19">
        <f t="shared" si="19"/>
        <v>0</v>
      </c>
      <c r="AH49" s="19">
        <f t="shared" si="20"/>
        <v>0</v>
      </c>
      <c r="AI49" s="19">
        <f t="shared" si="21"/>
        <v>10</v>
      </c>
      <c r="AJ49" s="19">
        <f t="shared" si="22"/>
        <v>20</v>
      </c>
      <c r="AK49" s="23"/>
      <c r="AL49" s="23"/>
      <c r="AM49" s="23"/>
      <c r="AN49" s="23"/>
      <c r="AO49" s="21">
        <f t="shared" si="23"/>
        <v>438</v>
      </c>
    </row>
    <row r="50" spans="1:63" s="26" customFormat="1" ht="15.75">
      <c r="A50" s="18">
        <v>41</v>
      </c>
      <c r="B50" s="18" t="s">
        <v>101</v>
      </c>
      <c r="C50" s="27">
        <v>2</v>
      </c>
      <c r="D50" s="27">
        <v>3</v>
      </c>
      <c r="E50" s="54"/>
      <c r="F50" s="54"/>
      <c r="G50" s="54"/>
      <c r="H50" s="54"/>
      <c r="I50" s="54"/>
      <c r="J50" s="54"/>
      <c r="K50" s="27">
        <v>1</v>
      </c>
      <c r="L50" s="27">
        <v>10</v>
      </c>
      <c r="M50" s="27">
        <v>10</v>
      </c>
      <c r="N50" s="23"/>
      <c r="O50" s="23"/>
      <c r="P50" s="23"/>
      <c r="Q50" s="23"/>
      <c r="R50" s="23"/>
      <c r="S50" s="23"/>
      <c r="T50" s="23"/>
      <c r="U50" s="23"/>
      <c r="V50" s="23"/>
      <c r="W50" s="18"/>
      <c r="X50" s="18"/>
      <c r="Y50" s="18">
        <v>1</v>
      </c>
      <c r="Z50" s="19">
        <f t="shared" si="12"/>
        <v>6</v>
      </c>
      <c r="AA50" s="20">
        <f t="shared" si="13"/>
        <v>51</v>
      </c>
      <c r="AB50" s="19">
        <f t="shared" si="14"/>
        <v>17</v>
      </c>
      <c r="AC50" s="19">
        <f t="shared" si="15"/>
        <v>170</v>
      </c>
      <c r="AD50" s="19">
        <f t="shared" si="16"/>
        <v>170</v>
      </c>
      <c r="AE50" s="19">
        <f t="shared" si="17"/>
        <v>0</v>
      </c>
      <c r="AF50" s="19">
        <f t="shared" si="18"/>
        <v>0</v>
      </c>
      <c r="AG50" s="19">
        <f t="shared" si="19"/>
        <v>0</v>
      </c>
      <c r="AH50" s="19">
        <f t="shared" si="20"/>
        <v>0</v>
      </c>
      <c r="AI50" s="19">
        <f t="shared" si="21"/>
        <v>0</v>
      </c>
      <c r="AJ50" s="19">
        <f t="shared" si="22"/>
        <v>20</v>
      </c>
      <c r="AK50" s="23"/>
      <c r="AL50" s="23"/>
      <c r="AM50" s="23"/>
      <c r="AN50" s="23"/>
      <c r="AO50" s="21">
        <f t="shared" si="23"/>
        <v>434</v>
      </c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</row>
    <row r="51" spans="1:41" s="26" customFormat="1" ht="15.75">
      <c r="A51" s="18">
        <v>42</v>
      </c>
      <c r="B51" s="18" t="s">
        <v>100</v>
      </c>
      <c r="C51" s="27"/>
      <c r="D51" s="27"/>
      <c r="E51" s="54"/>
      <c r="F51" s="54"/>
      <c r="G51" s="54"/>
      <c r="H51" s="54"/>
      <c r="I51" s="54"/>
      <c r="J51" s="54"/>
      <c r="K51" s="27">
        <v>4</v>
      </c>
      <c r="L51" s="27">
        <v>10</v>
      </c>
      <c r="M51" s="27">
        <v>10</v>
      </c>
      <c r="N51" s="23"/>
      <c r="O51" s="23"/>
      <c r="P51" s="18">
        <v>1</v>
      </c>
      <c r="Q51" s="23"/>
      <c r="R51" s="23"/>
      <c r="S51" s="23"/>
      <c r="T51" s="23"/>
      <c r="U51" s="23"/>
      <c r="V51" s="23"/>
      <c r="W51" s="23"/>
      <c r="X51" s="18">
        <v>1</v>
      </c>
      <c r="Y51" s="18"/>
      <c r="Z51" s="19">
        <f t="shared" si="12"/>
        <v>0</v>
      </c>
      <c r="AA51" s="20">
        <f t="shared" si="13"/>
        <v>0</v>
      </c>
      <c r="AB51" s="19">
        <f t="shared" si="14"/>
        <v>68</v>
      </c>
      <c r="AC51" s="19">
        <f t="shared" si="15"/>
        <v>170</v>
      </c>
      <c r="AD51" s="19">
        <f t="shared" si="16"/>
        <v>170</v>
      </c>
      <c r="AE51" s="19">
        <f t="shared" si="17"/>
        <v>0</v>
      </c>
      <c r="AF51" s="19">
        <f t="shared" si="18"/>
        <v>15</v>
      </c>
      <c r="AG51" s="19">
        <f t="shared" si="19"/>
        <v>0</v>
      </c>
      <c r="AH51" s="19">
        <f t="shared" si="20"/>
        <v>0</v>
      </c>
      <c r="AI51" s="19">
        <f t="shared" si="21"/>
        <v>0</v>
      </c>
      <c r="AJ51" s="19">
        <f t="shared" si="22"/>
        <v>10</v>
      </c>
      <c r="AK51" s="23"/>
      <c r="AL51" s="23"/>
      <c r="AM51" s="23"/>
      <c r="AN51" s="23"/>
      <c r="AO51" s="21">
        <f t="shared" si="23"/>
        <v>433</v>
      </c>
    </row>
    <row r="52" spans="1:63" s="26" customFormat="1" ht="15.75">
      <c r="A52" s="18">
        <v>43</v>
      </c>
      <c r="B52" s="18" t="s">
        <v>44</v>
      </c>
      <c r="C52" s="53">
        <v>2</v>
      </c>
      <c r="D52" s="28">
        <v>3</v>
      </c>
      <c r="E52" s="28"/>
      <c r="F52" s="28"/>
      <c r="G52" s="28"/>
      <c r="H52" s="28"/>
      <c r="I52" s="28"/>
      <c r="J52" s="28"/>
      <c r="K52" s="28">
        <v>1</v>
      </c>
      <c r="L52" s="28">
        <v>10</v>
      </c>
      <c r="M52" s="28">
        <v>10</v>
      </c>
      <c r="N52" s="29"/>
      <c r="O52" s="29"/>
      <c r="P52" s="28"/>
      <c r="Q52" s="28"/>
      <c r="R52" s="28"/>
      <c r="S52" s="28"/>
      <c r="T52" s="28"/>
      <c r="U52" s="28"/>
      <c r="V52" s="28"/>
      <c r="W52" s="28"/>
      <c r="X52" s="28">
        <v>1</v>
      </c>
      <c r="Y52" s="28"/>
      <c r="Z52" s="19">
        <f t="shared" si="12"/>
        <v>6</v>
      </c>
      <c r="AA52" s="20">
        <f t="shared" si="13"/>
        <v>51</v>
      </c>
      <c r="AB52" s="19">
        <f t="shared" si="14"/>
        <v>17</v>
      </c>
      <c r="AC52" s="19">
        <f t="shared" si="15"/>
        <v>170</v>
      </c>
      <c r="AD52" s="19">
        <f t="shared" si="16"/>
        <v>170</v>
      </c>
      <c r="AE52" s="11">
        <f t="shared" si="17"/>
        <v>0</v>
      </c>
      <c r="AF52" s="19">
        <f t="shared" si="18"/>
        <v>0</v>
      </c>
      <c r="AG52" s="19">
        <f t="shared" si="19"/>
        <v>0</v>
      </c>
      <c r="AH52" s="19">
        <f t="shared" si="20"/>
        <v>0</v>
      </c>
      <c r="AI52" s="19">
        <f t="shared" si="21"/>
        <v>0</v>
      </c>
      <c r="AJ52" s="19">
        <f t="shared" si="22"/>
        <v>10</v>
      </c>
      <c r="AK52" s="19"/>
      <c r="AL52" s="12"/>
      <c r="AM52" s="12"/>
      <c r="AN52" s="30"/>
      <c r="AO52" s="21">
        <f t="shared" si="23"/>
        <v>424</v>
      </c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</row>
    <row r="53" spans="1:63" s="26" customFormat="1" ht="15.75">
      <c r="A53" s="18">
        <v>44</v>
      </c>
      <c r="B53" s="18" t="s">
        <v>64</v>
      </c>
      <c r="C53" s="18">
        <v>2</v>
      </c>
      <c r="D53" s="18">
        <v>3</v>
      </c>
      <c r="E53" s="18"/>
      <c r="F53" s="18"/>
      <c r="G53" s="18"/>
      <c r="H53" s="18"/>
      <c r="I53" s="18"/>
      <c r="J53" s="18"/>
      <c r="K53" s="18"/>
      <c r="L53" s="18">
        <v>10</v>
      </c>
      <c r="M53" s="18">
        <v>10</v>
      </c>
      <c r="N53" s="18"/>
      <c r="O53" s="18"/>
      <c r="P53" s="18"/>
      <c r="Q53" s="18">
        <v>1</v>
      </c>
      <c r="R53" s="18"/>
      <c r="S53" s="18">
        <v>1</v>
      </c>
      <c r="T53" s="18"/>
      <c r="U53" s="18"/>
      <c r="V53" s="18"/>
      <c r="W53" s="18"/>
      <c r="X53" s="18">
        <v>1</v>
      </c>
      <c r="Y53" s="18"/>
      <c r="Z53" s="19">
        <f t="shared" si="12"/>
        <v>6</v>
      </c>
      <c r="AA53" s="20">
        <f t="shared" si="13"/>
        <v>51</v>
      </c>
      <c r="AB53" s="19">
        <f t="shared" si="14"/>
        <v>0</v>
      </c>
      <c r="AC53" s="19">
        <f t="shared" si="15"/>
        <v>170</v>
      </c>
      <c r="AD53" s="19">
        <f t="shared" si="16"/>
        <v>170</v>
      </c>
      <c r="AE53" s="11">
        <f t="shared" si="17"/>
        <v>0</v>
      </c>
      <c r="AF53" s="19">
        <f t="shared" si="18"/>
        <v>0</v>
      </c>
      <c r="AG53" s="19">
        <f t="shared" si="19"/>
        <v>5</v>
      </c>
      <c r="AH53" s="19">
        <f t="shared" si="20"/>
        <v>10</v>
      </c>
      <c r="AI53" s="19">
        <f t="shared" si="21"/>
        <v>0</v>
      </c>
      <c r="AJ53" s="19">
        <f t="shared" si="22"/>
        <v>10</v>
      </c>
      <c r="AK53" s="18"/>
      <c r="AL53" s="18"/>
      <c r="AM53" s="18"/>
      <c r="AN53" s="18"/>
      <c r="AO53" s="21">
        <f t="shared" si="23"/>
        <v>422</v>
      </c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</row>
    <row r="54" spans="1:63" s="26" customFormat="1" ht="15.75">
      <c r="A54" s="18">
        <v>45</v>
      </c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18"/>
      <c r="L54" s="18">
        <v>10</v>
      </c>
      <c r="M54" s="18">
        <v>10</v>
      </c>
      <c r="N54" s="18"/>
      <c r="O54" s="18"/>
      <c r="P54" s="18">
        <v>1</v>
      </c>
      <c r="Q54" s="18">
        <v>2</v>
      </c>
      <c r="R54" s="18">
        <v>1</v>
      </c>
      <c r="S54" s="18">
        <v>3</v>
      </c>
      <c r="T54" s="18"/>
      <c r="U54" s="18"/>
      <c r="V54" s="18"/>
      <c r="W54" s="18"/>
      <c r="X54" s="18">
        <v>1</v>
      </c>
      <c r="Y54" s="18"/>
      <c r="Z54" s="19">
        <f t="shared" si="12"/>
        <v>0</v>
      </c>
      <c r="AA54" s="20">
        <f t="shared" si="13"/>
        <v>0</v>
      </c>
      <c r="AB54" s="19">
        <f t="shared" si="14"/>
        <v>0</v>
      </c>
      <c r="AC54" s="19">
        <f t="shared" si="15"/>
        <v>170</v>
      </c>
      <c r="AD54" s="19">
        <f t="shared" si="16"/>
        <v>170</v>
      </c>
      <c r="AE54" s="11">
        <f t="shared" si="17"/>
        <v>0</v>
      </c>
      <c r="AF54" s="19">
        <f t="shared" si="18"/>
        <v>15</v>
      </c>
      <c r="AG54" s="19">
        <f t="shared" si="19"/>
        <v>20</v>
      </c>
      <c r="AH54" s="19">
        <f t="shared" si="20"/>
        <v>30</v>
      </c>
      <c r="AI54" s="19">
        <f t="shared" si="21"/>
        <v>0</v>
      </c>
      <c r="AJ54" s="19">
        <f t="shared" si="22"/>
        <v>10</v>
      </c>
      <c r="AK54" s="18"/>
      <c r="AL54" s="18"/>
      <c r="AM54" s="18"/>
      <c r="AN54" s="18"/>
      <c r="AO54" s="21">
        <f t="shared" si="23"/>
        <v>415</v>
      </c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</row>
    <row r="55" spans="1:63" s="26" customFormat="1" ht="15.75">
      <c r="A55" s="18">
        <v>46</v>
      </c>
      <c r="B55" s="18" t="s">
        <v>102</v>
      </c>
      <c r="C55" s="18"/>
      <c r="D55" s="18"/>
      <c r="E55" s="23"/>
      <c r="F55" s="23"/>
      <c r="G55" s="23"/>
      <c r="H55" s="23"/>
      <c r="I55" s="23"/>
      <c r="J55" s="23"/>
      <c r="K55" s="18"/>
      <c r="L55" s="18">
        <v>10</v>
      </c>
      <c r="M55" s="18">
        <v>10</v>
      </c>
      <c r="N55" s="23"/>
      <c r="O55" s="23"/>
      <c r="P55" s="23">
        <v>1</v>
      </c>
      <c r="Q55" s="23">
        <v>2</v>
      </c>
      <c r="R55" s="23">
        <v>1</v>
      </c>
      <c r="S55" s="23">
        <v>3</v>
      </c>
      <c r="T55" s="23"/>
      <c r="U55" s="23"/>
      <c r="V55" s="23"/>
      <c r="W55" s="18"/>
      <c r="X55" s="18">
        <v>1</v>
      </c>
      <c r="Y55" s="18"/>
      <c r="Z55" s="19">
        <f t="shared" si="12"/>
        <v>0</v>
      </c>
      <c r="AA55" s="20">
        <f t="shared" si="13"/>
        <v>0</v>
      </c>
      <c r="AB55" s="19">
        <f t="shared" si="14"/>
        <v>0</v>
      </c>
      <c r="AC55" s="19">
        <f t="shared" si="15"/>
        <v>170</v>
      </c>
      <c r="AD55" s="19">
        <f t="shared" si="16"/>
        <v>170</v>
      </c>
      <c r="AE55" s="19">
        <f t="shared" si="17"/>
        <v>0</v>
      </c>
      <c r="AF55" s="19">
        <f t="shared" si="18"/>
        <v>15</v>
      </c>
      <c r="AG55" s="19">
        <f t="shared" si="19"/>
        <v>20</v>
      </c>
      <c r="AH55" s="19">
        <f t="shared" si="20"/>
        <v>30</v>
      </c>
      <c r="AI55" s="19">
        <f t="shared" si="21"/>
        <v>0</v>
      </c>
      <c r="AJ55" s="19">
        <f t="shared" si="22"/>
        <v>10</v>
      </c>
      <c r="AK55" s="23"/>
      <c r="AL55" s="23"/>
      <c r="AM55" s="23"/>
      <c r="AN55" s="23"/>
      <c r="AO55" s="21">
        <f t="shared" si="23"/>
        <v>415</v>
      </c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</row>
    <row r="56" spans="1:63" s="26" customFormat="1" ht="15.75">
      <c r="A56" s="18">
        <v>47</v>
      </c>
      <c r="B56" s="18" t="s">
        <v>89</v>
      </c>
      <c r="C56" s="18"/>
      <c r="D56" s="18"/>
      <c r="E56" s="18"/>
      <c r="F56" s="18"/>
      <c r="G56" s="18"/>
      <c r="H56" s="18">
        <v>1</v>
      </c>
      <c r="I56" s="18"/>
      <c r="J56" s="18"/>
      <c r="K56" s="18">
        <v>2</v>
      </c>
      <c r="L56" s="18">
        <v>10</v>
      </c>
      <c r="M56" s="18">
        <v>10</v>
      </c>
      <c r="N56" s="18"/>
      <c r="O56" s="18"/>
      <c r="P56" s="18"/>
      <c r="Q56" s="18">
        <v>2</v>
      </c>
      <c r="R56" s="18"/>
      <c r="S56" s="18"/>
      <c r="T56" s="18"/>
      <c r="U56" s="18"/>
      <c r="V56" s="18"/>
      <c r="W56" s="18"/>
      <c r="X56" s="18">
        <v>1</v>
      </c>
      <c r="Y56" s="18"/>
      <c r="Z56" s="19">
        <f t="shared" si="12"/>
        <v>0</v>
      </c>
      <c r="AA56" s="20">
        <f t="shared" si="13"/>
        <v>17</v>
      </c>
      <c r="AB56" s="19">
        <f t="shared" si="14"/>
        <v>34</v>
      </c>
      <c r="AC56" s="19">
        <f t="shared" si="15"/>
        <v>170</v>
      </c>
      <c r="AD56" s="19">
        <f t="shared" si="16"/>
        <v>170</v>
      </c>
      <c r="AE56" s="11">
        <f t="shared" si="17"/>
        <v>0</v>
      </c>
      <c r="AF56" s="19">
        <f t="shared" si="18"/>
        <v>0</v>
      </c>
      <c r="AG56" s="19">
        <f t="shared" si="19"/>
        <v>10</v>
      </c>
      <c r="AH56" s="19">
        <f t="shared" si="20"/>
        <v>0</v>
      </c>
      <c r="AI56" s="19">
        <f t="shared" si="21"/>
        <v>0</v>
      </c>
      <c r="AJ56" s="19">
        <f t="shared" si="22"/>
        <v>10</v>
      </c>
      <c r="AK56" s="18"/>
      <c r="AL56" s="18"/>
      <c r="AM56" s="18"/>
      <c r="AN56" s="18"/>
      <c r="AO56" s="21">
        <f t="shared" si="23"/>
        <v>411</v>
      </c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</row>
    <row r="57" spans="1:41" s="26" customFormat="1" ht="15.75">
      <c r="A57" s="18">
        <v>48</v>
      </c>
      <c r="B57" s="18" t="s">
        <v>93</v>
      </c>
      <c r="C57" s="18"/>
      <c r="D57" s="18"/>
      <c r="E57" s="23"/>
      <c r="F57" s="23"/>
      <c r="G57" s="23"/>
      <c r="H57" s="23">
        <v>1</v>
      </c>
      <c r="I57" s="23"/>
      <c r="J57" s="23">
        <v>1</v>
      </c>
      <c r="K57" s="18">
        <v>10</v>
      </c>
      <c r="L57" s="18"/>
      <c r="M57" s="18">
        <v>10</v>
      </c>
      <c r="N57" s="18"/>
      <c r="O57" s="18"/>
      <c r="P57" s="18">
        <v>1</v>
      </c>
      <c r="Q57" s="18"/>
      <c r="R57" s="23"/>
      <c r="S57" s="18"/>
      <c r="T57" s="23"/>
      <c r="U57" s="23"/>
      <c r="V57" s="23"/>
      <c r="W57" s="23"/>
      <c r="X57" s="18"/>
      <c r="Y57" s="18">
        <v>1</v>
      </c>
      <c r="Z57" s="19">
        <f t="shared" si="12"/>
        <v>0</v>
      </c>
      <c r="AA57" s="20">
        <f t="shared" si="13"/>
        <v>34</v>
      </c>
      <c r="AB57" s="19">
        <f t="shared" si="14"/>
        <v>170</v>
      </c>
      <c r="AC57" s="19">
        <f t="shared" si="15"/>
        <v>0</v>
      </c>
      <c r="AD57" s="19">
        <f t="shared" si="16"/>
        <v>170</v>
      </c>
      <c r="AE57" s="19">
        <f t="shared" si="17"/>
        <v>0</v>
      </c>
      <c r="AF57" s="19">
        <f t="shared" si="18"/>
        <v>15</v>
      </c>
      <c r="AG57" s="19">
        <f t="shared" si="19"/>
        <v>0</v>
      </c>
      <c r="AH57" s="19">
        <f t="shared" si="20"/>
        <v>0</v>
      </c>
      <c r="AI57" s="19">
        <f t="shared" si="21"/>
        <v>0</v>
      </c>
      <c r="AJ57" s="19">
        <f t="shared" si="22"/>
        <v>20</v>
      </c>
      <c r="AK57" s="23"/>
      <c r="AL57" s="23"/>
      <c r="AM57" s="23"/>
      <c r="AN57" s="23"/>
      <c r="AO57" s="21">
        <f t="shared" si="23"/>
        <v>409</v>
      </c>
    </row>
    <row r="58" spans="1:63" s="26" customFormat="1" ht="15.75">
      <c r="A58" s="18">
        <v>49</v>
      </c>
      <c r="B58" s="18" t="s">
        <v>66</v>
      </c>
      <c r="C58" s="18"/>
      <c r="D58" s="18"/>
      <c r="E58" s="18"/>
      <c r="F58" s="18"/>
      <c r="G58" s="18"/>
      <c r="H58" s="18"/>
      <c r="I58" s="18"/>
      <c r="J58" s="18"/>
      <c r="K58" s="18"/>
      <c r="L58" s="18">
        <v>10</v>
      </c>
      <c r="M58" s="18">
        <v>10</v>
      </c>
      <c r="N58" s="18"/>
      <c r="O58" s="18"/>
      <c r="P58" s="18">
        <v>1</v>
      </c>
      <c r="Q58" s="18"/>
      <c r="R58" s="18"/>
      <c r="S58" s="18">
        <v>2</v>
      </c>
      <c r="T58" s="18"/>
      <c r="U58" s="18"/>
      <c r="V58" s="18"/>
      <c r="W58" s="18">
        <v>1</v>
      </c>
      <c r="X58" s="18">
        <v>1</v>
      </c>
      <c r="Y58" s="18"/>
      <c r="Z58" s="19">
        <f t="shared" si="12"/>
        <v>0</v>
      </c>
      <c r="AA58" s="20">
        <f t="shared" si="13"/>
        <v>0</v>
      </c>
      <c r="AB58" s="19">
        <f t="shared" si="14"/>
        <v>0</v>
      </c>
      <c r="AC58" s="19">
        <f t="shared" si="15"/>
        <v>170</v>
      </c>
      <c r="AD58" s="19">
        <f t="shared" si="16"/>
        <v>170</v>
      </c>
      <c r="AE58" s="11">
        <f t="shared" si="17"/>
        <v>0</v>
      </c>
      <c r="AF58" s="19">
        <f t="shared" si="18"/>
        <v>15</v>
      </c>
      <c r="AG58" s="19">
        <f t="shared" si="19"/>
        <v>0</v>
      </c>
      <c r="AH58" s="19">
        <f t="shared" si="20"/>
        <v>20</v>
      </c>
      <c r="AI58" s="19">
        <f t="shared" si="21"/>
        <v>17</v>
      </c>
      <c r="AJ58" s="19">
        <f t="shared" si="22"/>
        <v>10</v>
      </c>
      <c r="AK58" s="18"/>
      <c r="AL58" s="18"/>
      <c r="AM58" s="18"/>
      <c r="AN58" s="18"/>
      <c r="AO58" s="21">
        <f t="shared" si="23"/>
        <v>402</v>
      </c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</row>
    <row r="59" spans="1:63" s="26" customFormat="1" ht="15.75">
      <c r="A59" s="18">
        <v>50</v>
      </c>
      <c r="B59" s="18" t="s">
        <v>62</v>
      </c>
      <c r="C59" s="18">
        <v>2</v>
      </c>
      <c r="D59" s="18">
        <v>3</v>
      </c>
      <c r="E59" s="28"/>
      <c r="F59" s="28"/>
      <c r="G59" s="28"/>
      <c r="H59" s="18">
        <v>3</v>
      </c>
      <c r="I59" s="18"/>
      <c r="J59" s="18">
        <v>6</v>
      </c>
      <c r="K59" s="18">
        <v>10</v>
      </c>
      <c r="L59" s="28"/>
      <c r="M59" s="28"/>
      <c r="N59" s="29"/>
      <c r="O59" s="29"/>
      <c r="P59" s="28"/>
      <c r="Q59" s="28"/>
      <c r="R59" s="28"/>
      <c r="S59" s="29"/>
      <c r="T59" s="29"/>
      <c r="U59" s="29"/>
      <c r="V59" s="29"/>
      <c r="W59" s="29"/>
      <c r="X59" s="29"/>
      <c r="Y59" s="28">
        <v>1</v>
      </c>
      <c r="Z59" s="19">
        <f t="shared" si="12"/>
        <v>6</v>
      </c>
      <c r="AA59" s="20">
        <f t="shared" si="13"/>
        <v>204</v>
      </c>
      <c r="AB59" s="19">
        <f t="shared" si="14"/>
        <v>170</v>
      </c>
      <c r="AC59" s="19">
        <f t="shared" si="15"/>
        <v>0</v>
      </c>
      <c r="AD59" s="19">
        <f t="shared" si="16"/>
        <v>0</v>
      </c>
      <c r="AE59" s="11">
        <f t="shared" si="17"/>
        <v>0</v>
      </c>
      <c r="AF59" s="19">
        <f t="shared" si="18"/>
        <v>0</v>
      </c>
      <c r="AG59" s="19">
        <f t="shared" si="19"/>
        <v>0</v>
      </c>
      <c r="AH59" s="19">
        <f t="shared" si="20"/>
        <v>0</v>
      </c>
      <c r="AI59" s="19">
        <f t="shared" si="21"/>
        <v>0</v>
      </c>
      <c r="AJ59" s="19">
        <f t="shared" si="22"/>
        <v>20</v>
      </c>
      <c r="AK59" s="19"/>
      <c r="AL59" s="12"/>
      <c r="AM59" s="12"/>
      <c r="AN59" s="30"/>
      <c r="AO59" s="21">
        <f t="shared" si="23"/>
        <v>400</v>
      </c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</row>
    <row r="60" spans="1:41" s="26" customFormat="1" ht="15.75">
      <c r="A60" s="18">
        <v>51</v>
      </c>
      <c r="B60" s="18" t="s">
        <v>96</v>
      </c>
      <c r="C60" s="18"/>
      <c r="D60" s="18"/>
      <c r="E60" s="18"/>
      <c r="F60" s="18"/>
      <c r="G60" s="18"/>
      <c r="H60" s="18"/>
      <c r="I60" s="18"/>
      <c r="J60" s="18"/>
      <c r="K60" s="18"/>
      <c r="L60" s="18">
        <v>10</v>
      </c>
      <c r="M60" s="18">
        <v>10</v>
      </c>
      <c r="N60" s="18">
        <v>1</v>
      </c>
      <c r="O60" s="18">
        <v>1</v>
      </c>
      <c r="P60" s="18"/>
      <c r="Q60" s="18"/>
      <c r="R60" s="18"/>
      <c r="S60" s="18"/>
      <c r="T60" s="18"/>
      <c r="U60" s="18"/>
      <c r="V60" s="18"/>
      <c r="W60" s="18"/>
      <c r="X60" s="18"/>
      <c r="Y60" s="18">
        <v>1</v>
      </c>
      <c r="Z60" s="19">
        <f t="shared" si="12"/>
        <v>0</v>
      </c>
      <c r="AA60" s="20">
        <f t="shared" si="13"/>
        <v>0</v>
      </c>
      <c r="AB60" s="19">
        <f t="shared" si="14"/>
        <v>0</v>
      </c>
      <c r="AC60" s="19">
        <f t="shared" si="15"/>
        <v>170</v>
      </c>
      <c r="AD60" s="19">
        <f t="shared" si="16"/>
        <v>170</v>
      </c>
      <c r="AE60" s="19">
        <f t="shared" si="17"/>
        <v>40</v>
      </c>
      <c r="AF60" s="19">
        <f t="shared" si="18"/>
        <v>0</v>
      </c>
      <c r="AG60" s="19">
        <f t="shared" si="19"/>
        <v>0</v>
      </c>
      <c r="AH60" s="19">
        <f t="shared" si="20"/>
        <v>0</v>
      </c>
      <c r="AI60" s="19">
        <f t="shared" si="21"/>
        <v>0</v>
      </c>
      <c r="AJ60" s="19">
        <f t="shared" si="22"/>
        <v>20</v>
      </c>
      <c r="AK60" s="23"/>
      <c r="AL60" s="23"/>
      <c r="AM60" s="23"/>
      <c r="AN60" s="23"/>
      <c r="AO60" s="21">
        <f t="shared" si="23"/>
        <v>400</v>
      </c>
    </row>
    <row r="61" spans="1:63" s="26" customFormat="1" ht="15.75">
      <c r="A61" s="18">
        <v>52</v>
      </c>
      <c r="B61" s="18" t="s">
        <v>103</v>
      </c>
      <c r="C61" s="18"/>
      <c r="D61" s="18"/>
      <c r="E61" s="18"/>
      <c r="F61" s="18"/>
      <c r="G61" s="18"/>
      <c r="H61" s="18"/>
      <c r="I61" s="18"/>
      <c r="J61" s="18"/>
      <c r="K61" s="18">
        <v>2</v>
      </c>
      <c r="L61" s="18">
        <v>10</v>
      </c>
      <c r="M61" s="18">
        <v>10</v>
      </c>
      <c r="N61" s="18"/>
      <c r="O61" s="18"/>
      <c r="P61" s="18"/>
      <c r="Q61" s="18">
        <v>1</v>
      </c>
      <c r="R61" s="18"/>
      <c r="S61" s="18"/>
      <c r="T61" s="18"/>
      <c r="U61" s="18"/>
      <c r="V61" s="18"/>
      <c r="W61" s="18"/>
      <c r="X61" s="18"/>
      <c r="Y61" s="18">
        <v>1</v>
      </c>
      <c r="Z61" s="19">
        <f t="shared" si="12"/>
        <v>0</v>
      </c>
      <c r="AA61" s="20">
        <f t="shared" si="13"/>
        <v>0</v>
      </c>
      <c r="AB61" s="19">
        <f t="shared" si="14"/>
        <v>34</v>
      </c>
      <c r="AC61" s="19">
        <f t="shared" si="15"/>
        <v>170</v>
      </c>
      <c r="AD61" s="19">
        <f t="shared" si="16"/>
        <v>170</v>
      </c>
      <c r="AE61" s="19">
        <f t="shared" si="17"/>
        <v>0</v>
      </c>
      <c r="AF61" s="19">
        <f t="shared" si="18"/>
        <v>0</v>
      </c>
      <c r="AG61" s="19">
        <f t="shared" si="19"/>
        <v>5</v>
      </c>
      <c r="AH61" s="19">
        <f t="shared" si="20"/>
        <v>0</v>
      </c>
      <c r="AI61" s="19">
        <f t="shared" si="21"/>
        <v>0</v>
      </c>
      <c r="AJ61" s="19">
        <f t="shared" si="22"/>
        <v>20</v>
      </c>
      <c r="AK61" s="23"/>
      <c r="AL61" s="23"/>
      <c r="AM61" s="23"/>
      <c r="AN61" s="23"/>
      <c r="AO61" s="21">
        <f t="shared" si="23"/>
        <v>399</v>
      </c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</row>
    <row r="62" spans="1:63" s="26" customFormat="1" ht="15.75">
      <c r="A62" s="18">
        <v>53</v>
      </c>
      <c r="B62" s="18" t="s">
        <v>172</v>
      </c>
      <c r="C62" s="15"/>
      <c r="D62" s="15"/>
      <c r="E62" s="16"/>
      <c r="F62" s="16"/>
      <c r="G62" s="16"/>
      <c r="H62" s="16"/>
      <c r="I62" s="16"/>
      <c r="J62" s="16"/>
      <c r="K62" s="15">
        <v>2</v>
      </c>
      <c r="L62" s="15">
        <v>10</v>
      </c>
      <c r="M62" s="15">
        <v>10</v>
      </c>
      <c r="N62" s="16"/>
      <c r="O62" s="16"/>
      <c r="P62" s="16">
        <v>1</v>
      </c>
      <c r="Q62" s="15"/>
      <c r="R62" s="16"/>
      <c r="S62" s="16"/>
      <c r="T62" s="16"/>
      <c r="U62" s="16"/>
      <c r="V62" s="16"/>
      <c r="W62" s="16"/>
      <c r="X62" s="15">
        <v>1</v>
      </c>
      <c r="Y62" s="15"/>
      <c r="Z62" s="11">
        <f t="shared" si="12"/>
        <v>0</v>
      </c>
      <c r="AA62" s="13">
        <f t="shared" si="13"/>
        <v>0</v>
      </c>
      <c r="AB62" s="19">
        <f t="shared" si="14"/>
        <v>34</v>
      </c>
      <c r="AC62" s="19">
        <f t="shared" si="15"/>
        <v>170</v>
      </c>
      <c r="AD62" s="19">
        <f t="shared" si="16"/>
        <v>170</v>
      </c>
      <c r="AE62" s="11">
        <f t="shared" si="17"/>
        <v>0</v>
      </c>
      <c r="AF62" s="11">
        <f t="shared" si="18"/>
        <v>15</v>
      </c>
      <c r="AG62" s="11">
        <f t="shared" si="19"/>
        <v>0</v>
      </c>
      <c r="AH62" s="11">
        <f t="shared" si="20"/>
        <v>0</v>
      </c>
      <c r="AI62" s="11">
        <f t="shared" si="21"/>
        <v>0</v>
      </c>
      <c r="AJ62" s="11">
        <f t="shared" si="22"/>
        <v>10</v>
      </c>
      <c r="AK62" s="16"/>
      <c r="AL62" s="16"/>
      <c r="AM62" s="16"/>
      <c r="AN62" s="16"/>
      <c r="AO62" s="14">
        <f t="shared" si="23"/>
        <v>399</v>
      </c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</row>
    <row r="63" spans="1:63" s="26" customFormat="1" ht="15.75">
      <c r="A63" s="18">
        <v>54</v>
      </c>
      <c r="B63" s="18" t="s">
        <v>154</v>
      </c>
      <c r="C63" s="18">
        <v>3</v>
      </c>
      <c r="D63" s="18">
        <v>7</v>
      </c>
      <c r="E63" s="18"/>
      <c r="F63" s="18"/>
      <c r="G63" s="18"/>
      <c r="H63" s="18">
        <v>8</v>
      </c>
      <c r="I63" s="18"/>
      <c r="J63" s="18">
        <v>2</v>
      </c>
      <c r="K63" s="18">
        <v>4</v>
      </c>
      <c r="L63" s="18"/>
      <c r="M63" s="18"/>
      <c r="N63" s="18"/>
      <c r="O63" s="18"/>
      <c r="P63" s="18"/>
      <c r="Q63" s="18">
        <v>1</v>
      </c>
      <c r="R63" s="18"/>
      <c r="S63" s="18"/>
      <c r="T63" s="18"/>
      <c r="U63" s="18"/>
      <c r="V63" s="18"/>
      <c r="W63" s="18"/>
      <c r="X63" s="18">
        <v>1</v>
      </c>
      <c r="Y63" s="18"/>
      <c r="Z63" s="19">
        <f t="shared" si="12"/>
        <v>21</v>
      </c>
      <c r="AA63" s="20">
        <f t="shared" si="13"/>
        <v>289</v>
      </c>
      <c r="AB63" s="19">
        <f t="shared" si="14"/>
        <v>68</v>
      </c>
      <c r="AC63" s="19">
        <f t="shared" si="15"/>
        <v>0</v>
      </c>
      <c r="AD63" s="19">
        <f t="shared" si="16"/>
        <v>0</v>
      </c>
      <c r="AE63" s="19">
        <f t="shared" si="17"/>
        <v>0</v>
      </c>
      <c r="AF63" s="19">
        <f t="shared" si="18"/>
        <v>0</v>
      </c>
      <c r="AG63" s="19">
        <f t="shared" si="19"/>
        <v>5</v>
      </c>
      <c r="AH63" s="19">
        <f t="shared" si="20"/>
        <v>0</v>
      </c>
      <c r="AI63" s="19">
        <f t="shared" si="21"/>
        <v>0</v>
      </c>
      <c r="AJ63" s="19">
        <f t="shared" si="22"/>
        <v>10</v>
      </c>
      <c r="AK63" s="23"/>
      <c r="AL63" s="23"/>
      <c r="AM63" s="23"/>
      <c r="AN63" s="23"/>
      <c r="AO63" s="21">
        <f t="shared" si="23"/>
        <v>393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</row>
    <row r="64" spans="1:63" s="26" customFormat="1" ht="15.75">
      <c r="A64" s="18">
        <v>55</v>
      </c>
      <c r="B64" s="18" t="s">
        <v>116</v>
      </c>
      <c r="C64" s="18"/>
      <c r="D64" s="18"/>
      <c r="E64" s="18"/>
      <c r="F64" s="18"/>
      <c r="G64" s="18"/>
      <c r="H64" s="18"/>
      <c r="I64" s="18"/>
      <c r="J64" s="18"/>
      <c r="K64" s="18"/>
      <c r="L64" s="18">
        <v>10</v>
      </c>
      <c r="M64" s="18">
        <v>10</v>
      </c>
      <c r="N64" s="18">
        <v>1</v>
      </c>
      <c r="O64" s="18"/>
      <c r="P64" s="18"/>
      <c r="Q64" s="18">
        <v>2</v>
      </c>
      <c r="R64" s="18"/>
      <c r="S64" s="18"/>
      <c r="T64" s="18"/>
      <c r="U64" s="18"/>
      <c r="V64" s="18"/>
      <c r="W64" s="18"/>
      <c r="X64" s="18">
        <v>1</v>
      </c>
      <c r="Y64" s="18"/>
      <c r="Z64" s="19">
        <f t="shared" si="12"/>
        <v>0</v>
      </c>
      <c r="AA64" s="20">
        <f t="shared" si="13"/>
        <v>0</v>
      </c>
      <c r="AB64" s="19">
        <f t="shared" si="14"/>
        <v>0</v>
      </c>
      <c r="AC64" s="19">
        <f t="shared" si="15"/>
        <v>170</v>
      </c>
      <c r="AD64" s="19">
        <f t="shared" si="16"/>
        <v>170</v>
      </c>
      <c r="AE64" s="11">
        <f t="shared" si="17"/>
        <v>30</v>
      </c>
      <c r="AF64" s="19">
        <f t="shared" si="18"/>
        <v>0</v>
      </c>
      <c r="AG64" s="19">
        <f t="shared" si="19"/>
        <v>10</v>
      </c>
      <c r="AH64" s="19">
        <f t="shared" si="20"/>
        <v>0</v>
      </c>
      <c r="AI64" s="19">
        <f t="shared" si="21"/>
        <v>0</v>
      </c>
      <c r="AJ64" s="19">
        <f t="shared" si="22"/>
        <v>10</v>
      </c>
      <c r="AK64" s="18"/>
      <c r="AL64" s="18"/>
      <c r="AM64" s="18"/>
      <c r="AN64" s="18"/>
      <c r="AO64" s="21">
        <f t="shared" si="23"/>
        <v>390</v>
      </c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</row>
    <row r="65" spans="1:63" s="26" customFormat="1" ht="15.75">
      <c r="A65" s="18">
        <v>56</v>
      </c>
      <c r="B65" s="18" t="s">
        <v>188</v>
      </c>
      <c r="C65" s="15"/>
      <c r="D65" s="15"/>
      <c r="E65" s="15"/>
      <c r="F65" s="15"/>
      <c r="G65" s="15"/>
      <c r="H65" s="15"/>
      <c r="I65" s="15"/>
      <c r="J65" s="15"/>
      <c r="K65" s="15"/>
      <c r="L65" s="15">
        <v>2</v>
      </c>
      <c r="M65" s="15">
        <v>10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>
        <v>1</v>
      </c>
      <c r="Y65" s="15"/>
      <c r="Z65" s="11">
        <f t="shared" si="12"/>
        <v>0</v>
      </c>
      <c r="AA65" s="13">
        <f t="shared" si="13"/>
        <v>0</v>
      </c>
      <c r="AB65" s="19">
        <f t="shared" si="14"/>
        <v>0</v>
      </c>
      <c r="AC65" s="19">
        <f t="shared" si="15"/>
        <v>34</v>
      </c>
      <c r="AD65" s="19">
        <f t="shared" si="16"/>
        <v>170</v>
      </c>
      <c r="AE65" s="11">
        <f t="shared" si="17"/>
        <v>0</v>
      </c>
      <c r="AF65" s="11">
        <f t="shared" si="18"/>
        <v>0</v>
      </c>
      <c r="AG65" s="11">
        <f t="shared" si="19"/>
        <v>0</v>
      </c>
      <c r="AH65" s="11">
        <f t="shared" si="20"/>
        <v>0</v>
      </c>
      <c r="AI65" s="11">
        <f t="shared" si="21"/>
        <v>0</v>
      </c>
      <c r="AJ65" s="11">
        <f t="shared" si="22"/>
        <v>10</v>
      </c>
      <c r="AK65" s="16"/>
      <c r="AL65" s="16"/>
      <c r="AM65" s="16"/>
      <c r="AN65" s="16"/>
      <c r="AO65" s="14">
        <f t="shared" si="23"/>
        <v>214</v>
      </c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</row>
    <row r="66" spans="1:41" s="26" customFormat="1" ht="15.75">
      <c r="A66" s="18">
        <v>57</v>
      </c>
      <c r="B66" s="18" t="s">
        <v>54</v>
      </c>
      <c r="C66" s="18"/>
      <c r="D66" s="18"/>
      <c r="E66" s="23"/>
      <c r="F66" s="23"/>
      <c r="G66" s="23"/>
      <c r="H66" s="23"/>
      <c r="I66" s="23"/>
      <c r="J66" s="23"/>
      <c r="K66" s="18"/>
      <c r="L66" s="18">
        <v>10</v>
      </c>
      <c r="M66" s="18"/>
      <c r="N66" s="18"/>
      <c r="O66" s="18"/>
      <c r="P66" s="23"/>
      <c r="Q66" s="23"/>
      <c r="R66" s="23"/>
      <c r="S66" s="23"/>
      <c r="T66" s="23"/>
      <c r="U66" s="23"/>
      <c r="V66" s="23"/>
      <c r="W66" s="18"/>
      <c r="X66" s="18">
        <v>1</v>
      </c>
      <c r="Y66" s="18"/>
      <c r="Z66" s="19">
        <f t="shared" si="12"/>
        <v>0</v>
      </c>
      <c r="AA66" s="20">
        <f t="shared" si="13"/>
        <v>0</v>
      </c>
      <c r="AB66" s="19">
        <f t="shared" si="14"/>
        <v>0</v>
      </c>
      <c r="AC66" s="19">
        <f t="shared" si="15"/>
        <v>170</v>
      </c>
      <c r="AD66" s="19">
        <f t="shared" si="16"/>
        <v>0</v>
      </c>
      <c r="AE66" s="19">
        <f t="shared" si="17"/>
        <v>0</v>
      </c>
      <c r="AF66" s="19">
        <f t="shared" si="18"/>
        <v>0</v>
      </c>
      <c r="AG66" s="19">
        <f t="shared" si="19"/>
        <v>0</v>
      </c>
      <c r="AH66" s="19">
        <f t="shared" si="20"/>
        <v>0</v>
      </c>
      <c r="AI66" s="19">
        <f t="shared" si="21"/>
        <v>0</v>
      </c>
      <c r="AJ66" s="19">
        <f t="shared" si="22"/>
        <v>10</v>
      </c>
      <c r="AK66" s="23"/>
      <c r="AL66" s="23"/>
      <c r="AM66" s="23"/>
      <c r="AN66" s="23"/>
      <c r="AO66" s="21">
        <f t="shared" si="23"/>
        <v>180</v>
      </c>
    </row>
    <row r="67" spans="1:63" s="26" customFormat="1" ht="15.75">
      <c r="A67" s="18">
        <v>58</v>
      </c>
      <c r="B67" s="18" t="s">
        <v>155</v>
      </c>
      <c r="C67" s="18"/>
      <c r="D67" s="18"/>
      <c r="E67" s="23"/>
      <c r="F67" s="23"/>
      <c r="G67" s="23"/>
      <c r="H67" s="23"/>
      <c r="I67" s="23"/>
      <c r="J67" s="23"/>
      <c r="K67" s="18"/>
      <c r="L67" s="18"/>
      <c r="M67" s="18"/>
      <c r="N67" s="23">
        <v>1</v>
      </c>
      <c r="O67" s="23">
        <v>1</v>
      </c>
      <c r="P67" s="23"/>
      <c r="Q67" s="18">
        <v>1</v>
      </c>
      <c r="R67" s="23">
        <v>2</v>
      </c>
      <c r="S67" s="23"/>
      <c r="T67" s="23"/>
      <c r="U67" s="23"/>
      <c r="V67" s="23">
        <v>1</v>
      </c>
      <c r="W67" s="23"/>
      <c r="X67" s="18">
        <v>1</v>
      </c>
      <c r="Y67" s="18"/>
      <c r="Z67" s="19">
        <f t="shared" si="12"/>
        <v>0</v>
      </c>
      <c r="AA67" s="20">
        <f t="shared" si="13"/>
        <v>0</v>
      </c>
      <c r="AB67" s="19">
        <f t="shared" si="14"/>
        <v>0</v>
      </c>
      <c r="AC67" s="19">
        <f t="shared" si="15"/>
        <v>0</v>
      </c>
      <c r="AD67" s="19">
        <f t="shared" si="16"/>
        <v>0</v>
      </c>
      <c r="AE67" s="19">
        <f t="shared" si="17"/>
        <v>40</v>
      </c>
      <c r="AF67" s="19">
        <f t="shared" si="18"/>
        <v>0</v>
      </c>
      <c r="AG67" s="19">
        <f t="shared" si="19"/>
        <v>25</v>
      </c>
      <c r="AH67" s="19">
        <f t="shared" si="20"/>
        <v>0</v>
      </c>
      <c r="AI67" s="19">
        <f t="shared" si="21"/>
        <v>15</v>
      </c>
      <c r="AJ67" s="19">
        <f t="shared" si="22"/>
        <v>10</v>
      </c>
      <c r="AK67" s="23"/>
      <c r="AL67" s="23"/>
      <c r="AM67" s="23"/>
      <c r="AN67" s="23"/>
      <c r="AO67" s="21">
        <f t="shared" si="23"/>
        <v>90</v>
      </c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</row>
    <row r="68" spans="1:63" s="26" customFormat="1" ht="15.75">
      <c r="A68" s="18">
        <v>59</v>
      </c>
      <c r="B68" s="18" t="s">
        <v>171</v>
      </c>
      <c r="C68" s="15"/>
      <c r="D68" s="15"/>
      <c r="E68" s="16"/>
      <c r="F68" s="16"/>
      <c r="G68" s="16"/>
      <c r="H68" s="16"/>
      <c r="I68" s="16"/>
      <c r="J68" s="16"/>
      <c r="K68" s="15"/>
      <c r="L68" s="15"/>
      <c r="M68" s="15"/>
      <c r="N68" s="16">
        <v>1</v>
      </c>
      <c r="O68" s="16">
        <v>1</v>
      </c>
      <c r="P68" s="16">
        <v>1</v>
      </c>
      <c r="Q68" s="16">
        <v>2</v>
      </c>
      <c r="R68" s="16">
        <v>1</v>
      </c>
      <c r="S68" s="16"/>
      <c r="T68" s="16"/>
      <c r="U68" s="16"/>
      <c r="V68" s="16"/>
      <c r="W68" s="16"/>
      <c r="X68" s="15">
        <v>1</v>
      </c>
      <c r="Y68" s="15"/>
      <c r="Z68" s="11">
        <f t="shared" si="12"/>
        <v>0</v>
      </c>
      <c r="AA68" s="13">
        <f t="shared" si="13"/>
        <v>0</v>
      </c>
      <c r="AB68" s="19">
        <f t="shared" si="14"/>
        <v>0</v>
      </c>
      <c r="AC68" s="19">
        <f t="shared" si="15"/>
        <v>0</v>
      </c>
      <c r="AD68" s="19">
        <f t="shared" si="16"/>
        <v>0</v>
      </c>
      <c r="AE68" s="11">
        <f t="shared" si="17"/>
        <v>40</v>
      </c>
      <c r="AF68" s="11">
        <f t="shared" si="18"/>
        <v>15</v>
      </c>
      <c r="AG68" s="11">
        <f t="shared" si="19"/>
        <v>20</v>
      </c>
      <c r="AH68" s="11">
        <f t="shared" si="20"/>
        <v>0</v>
      </c>
      <c r="AI68" s="11">
        <f t="shared" si="21"/>
        <v>0</v>
      </c>
      <c r="AJ68" s="11">
        <f t="shared" si="22"/>
        <v>10</v>
      </c>
      <c r="AK68" s="16"/>
      <c r="AL68" s="16"/>
      <c r="AM68" s="16"/>
      <c r="AN68" s="16"/>
      <c r="AO68" s="14">
        <f t="shared" si="23"/>
        <v>85</v>
      </c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</row>
    <row r="69" spans="1:41" s="26" customFormat="1" ht="15.75">
      <c r="A69" s="18">
        <v>60</v>
      </c>
      <c r="B69" s="18" t="s">
        <v>138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>
        <v>1</v>
      </c>
      <c r="O69" s="18"/>
      <c r="P69" s="18">
        <v>1</v>
      </c>
      <c r="Q69" s="18">
        <v>2</v>
      </c>
      <c r="R69" s="18">
        <v>1</v>
      </c>
      <c r="S69" s="18"/>
      <c r="T69" s="18"/>
      <c r="U69" s="18"/>
      <c r="V69" s="18"/>
      <c r="W69" s="18"/>
      <c r="X69" s="18">
        <v>1</v>
      </c>
      <c r="Y69" s="18"/>
      <c r="Z69" s="19">
        <f t="shared" si="12"/>
        <v>0</v>
      </c>
      <c r="AA69" s="20">
        <f t="shared" si="13"/>
        <v>0</v>
      </c>
      <c r="AB69" s="19">
        <f t="shared" si="14"/>
        <v>0</v>
      </c>
      <c r="AC69" s="19">
        <f t="shared" si="15"/>
        <v>0</v>
      </c>
      <c r="AD69" s="19">
        <f t="shared" si="16"/>
        <v>0</v>
      </c>
      <c r="AE69" s="19">
        <f t="shared" si="17"/>
        <v>30</v>
      </c>
      <c r="AF69" s="19">
        <f t="shared" si="18"/>
        <v>15</v>
      </c>
      <c r="AG69" s="19">
        <f t="shared" si="19"/>
        <v>20</v>
      </c>
      <c r="AH69" s="19">
        <f t="shared" si="20"/>
        <v>0</v>
      </c>
      <c r="AI69" s="19">
        <f t="shared" si="21"/>
        <v>0</v>
      </c>
      <c r="AJ69" s="19">
        <f t="shared" si="22"/>
        <v>10</v>
      </c>
      <c r="AK69" s="23"/>
      <c r="AL69" s="23"/>
      <c r="AM69" s="23"/>
      <c r="AN69" s="23"/>
      <c r="AO69" s="21">
        <f t="shared" si="23"/>
        <v>75</v>
      </c>
    </row>
    <row r="70" spans="1:63" s="26" customFormat="1" ht="15.75">
      <c r="A70" s="18">
        <v>61</v>
      </c>
      <c r="B70" s="18" t="s">
        <v>213</v>
      </c>
      <c r="C70" s="15"/>
      <c r="D70" s="15"/>
      <c r="E70" s="16"/>
      <c r="F70" s="16"/>
      <c r="G70" s="16"/>
      <c r="H70" s="16"/>
      <c r="I70" s="16"/>
      <c r="J70" s="16"/>
      <c r="K70" s="15"/>
      <c r="L70" s="15"/>
      <c r="M70" s="15"/>
      <c r="N70" s="16"/>
      <c r="O70" s="16"/>
      <c r="P70" s="16"/>
      <c r="Q70" s="16"/>
      <c r="R70" s="16"/>
      <c r="S70" s="16">
        <v>4</v>
      </c>
      <c r="T70" s="16">
        <v>1</v>
      </c>
      <c r="U70" s="16"/>
      <c r="V70" s="16"/>
      <c r="W70" s="16"/>
      <c r="X70" s="15"/>
      <c r="Y70" s="15">
        <v>1</v>
      </c>
      <c r="Z70" s="11">
        <f t="shared" si="12"/>
        <v>0</v>
      </c>
      <c r="AA70" s="13">
        <f t="shared" si="13"/>
        <v>0</v>
      </c>
      <c r="AB70" s="19">
        <f t="shared" si="14"/>
        <v>0</v>
      </c>
      <c r="AC70" s="19">
        <f t="shared" si="15"/>
        <v>0</v>
      </c>
      <c r="AD70" s="19">
        <f t="shared" si="16"/>
        <v>0</v>
      </c>
      <c r="AE70" s="11">
        <f t="shared" si="17"/>
        <v>0</v>
      </c>
      <c r="AF70" s="11">
        <f t="shared" si="18"/>
        <v>0</v>
      </c>
      <c r="AG70" s="11">
        <f t="shared" si="19"/>
        <v>0</v>
      </c>
      <c r="AH70" s="11">
        <f t="shared" si="20"/>
        <v>40</v>
      </c>
      <c r="AI70" s="11">
        <f t="shared" si="21"/>
        <v>10</v>
      </c>
      <c r="AJ70" s="11">
        <f t="shared" si="22"/>
        <v>20</v>
      </c>
      <c r="AK70" s="16"/>
      <c r="AL70" s="16"/>
      <c r="AM70" s="16"/>
      <c r="AN70" s="16"/>
      <c r="AO70" s="14">
        <f t="shared" si="23"/>
        <v>70</v>
      </c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</row>
    <row r="71" spans="1:63" s="26" customFormat="1" ht="15.75">
      <c r="A71" s="18">
        <v>62</v>
      </c>
      <c r="B71" s="18" t="s">
        <v>123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>
        <v>1</v>
      </c>
      <c r="O71" s="18">
        <v>2</v>
      </c>
      <c r="P71" s="18"/>
      <c r="Q71" s="18">
        <v>1</v>
      </c>
      <c r="R71" s="18"/>
      <c r="S71" s="18"/>
      <c r="T71" s="18"/>
      <c r="U71" s="18"/>
      <c r="V71" s="18"/>
      <c r="W71" s="18"/>
      <c r="X71" s="18">
        <v>1</v>
      </c>
      <c r="Y71" s="18"/>
      <c r="Z71" s="19">
        <f t="shared" si="12"/>
        <v>0</v>
      </c>
      <c r="AA71" s="20">
        <f t="shared" si="13"/>
        <v>0</v>
      </c>
      <c r="AB71" s="19">
        <f t="shared" si="14"/>
        <v>0</v>
      </c>
      <c r="AC71" s="19">
        <f t="shared" si="15"/>
        <v>0</v>
      </c>
      <c r="AD71" s="19">
        <f t="shared" si="16"/>
        <v>0</v>
      </c>
      <c r="AE71" s="11">
        <f t="shared" si="17"/>
        <v>50</v>
      </c>
      <c r="AF71" s="19">
        <f t="shared" si="18"/>
        <v>0</v>
      </c>
      <c r="AG71" s="19">
        <f t="shared" si="19"/>
        <v>5</v>
      </c>
      <c r="AH71" s="19">
        <f t="shared" si="20"/>
        <v>0</v>
      </c>
      <c r="AI71" s="19">
        <f t="shared" si="21"/>
        <v>0</v>
      </c>
      <c r="AJ71" s="19">
        <f t="shared" si="22"/>
        <v>10</v>
      </c>
      <c r="AK71" s="23"/>
      <c r="AL71" s="23"/>
      <c r="AM71" s="23"/>
      <c r="AN71" s="23"/>
      <c r="AO71" s="21">
        <f t="shared" si="23"/>
        <v>65</v>
      </c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</row>
    <row r="72" spans="1:41" s="26" customFormat="1" ht="15.75">
      <c r="A72" s="18">
        <v>63</v>
      </c>
      <c r="B72" s="18" t="s">
        <v>147</v>
      </c>
      <c r="C72" s="18"/>
      <c r="D72" s="18"/>
      <c r="E72" s="23"/>
      <c r="F72" s="23"/>
      <c r="G72" s="23"/>
      <c r="H72" s="23"/>
      <c r="I72" s="23"/>
      <c r="J72" s="23"/>
      <c r="K72" s="18"/>
      <c r="L72" s="18"/>
      <c r="M72" s="18"/>
      <c r="N72" s="23"/>
      <c r="O72" s="23"/>
      <c r="P72" s="18">
        <v>1</v>
      </c>
      <c r="Q72" s="18">
        <v>2</v>
      </c>
      <c r="R72" s="18"/>
      <c r="S72" s="18">
        <v>3</v>
      </c>
      <c r="T72" s="23"/>
      <c r="U72" s="23"/>
      <c r="V72" s="23"/>
      <c r="W72" s="23"/>
      <c r="X72" s="18">
        <v>1</v>
      </c>
      <c r="Y72" s="18"/>
      <c r="Z72" s="19">
        <f t="shared" si="12"/>
        <v>0</v>
      </c>
      <c r="AA72" s="20">
        <f t="shared" si="13"/>
        <v>0</v>
      </c>
      <c r="AB72" s="19">
        <f t="shared" si="14"/>
        <v>0</v>
      </c>
      <c r="AC72" s="19">
        <f t="shared" si="15"/>
        <v>0</v>
      </c>
      <c r="AD72" s="19">
        <f t="shared" si="16"/>
        <v>0</v>
      </c>
      <c r="AE72" s="19">
        <f t="shared" si="17"/>
        <v>0</v>
      </c>
      <c r="AF72" s="19">
        <f t="shared" si="18"/>
        <v>15</v>
      </c>
      <c r="AG72" s="19">
        <f t="shared" si="19"/>
        <v>10</v>
      </c>
      <c r="AH72" s="19">
        <f t="shared" si="20"/>
        <v>30</v>
      </c>
      <c r="AI72" s="19">
        <f t="shared" si="21"/>
        <v>0</v>
      </c>
      <c r="AJ72" s="19">
        <f t="shared" si="22"/>
        <v>10</v>
      </c>
      <c r="AK72" s="23"/>
      <c r="AL72" s="23"/>
      <c r="AM72" s="23"/>
      <c r="AN72" s="23"/>
      <c r="AO72" s="21">
        <f t="shared" si="23"/>
        <v>65</v>
      </c>
    </row>
    <row r="73" spans="1:41" s="26" customFormat="1" ht="15.75">
      <c r="A73" s="18">
        <v>64</v>
      </c>
      <c r="B73" s="18" t="s">
        <v>137</v>
      </c>
      <c r="C73" s="18"/>
      <c r="D73" s="18"/>
      <c r="E73" s="23"/>
      <c r="F73" s="23"/>
      <c r="G73" s="23"/>
      <c r="H73" s="23"/>
      <c r="I73" s="23"/>
      <c r="J73" s="23"/>
      <c r="K73" s="18"/>
      <c r="L73" s="18"/>
      <c r="M73" s="18"/>
      <c r="N73" s="18">
        <v>1</v>
      </c>
      <c r="O73" s="23">
        <v>1</v>
      </c>
      <c r="P73" s="23"/>
      <c r="Q73" s="23"/>
      <c r="R73" s="23"/>
      <c r="S73" s="23"/>
      <c r="T73" s="23"/>
      <c r="U73" s="23"/>
      <c r="V73" s="23"/>
      <c r="W73" s="23"/>
      <c r="X73" s="18"/>
      <c r="Y73" s="18">
        <v>1</v>
      </c>
      <c r="Z73" s="19">
        <f t="shared" si="12"/>
        <v>0</v>
      </c>
      <c r="AA73" s="20">
        <f t="shared" si="13"/>
        <v>0</v>
      </c>
      <c r="AB73" s="19">
        <f t="shared" si="14"/>
        <v>0</v>
      </c>
      <c r="AC73" s="19">
        <f t="shared" si="15"/>
        <v>0</v>
      </c>
      <c r="AD73" s="19">
        <f t="shared" si="16"/>
        <v>0</v>
      </c>
      <c r="AE73" s="19">
        <f t="shared" si="17"/>
        <v>40</v>
      </c>
      <c r="AF73" s="19">
        <f t="shared" si="18"/>
        <v>0</v>
      </c>
      <c r="AG73" s="19">
        <f t="shared" si="19"/>
        <v>0</v>
      </c>
      <c r="AH73" s="19">
        <f t="shared" si="20"/>
        <v>0</v>
      </c>
      <c r="AI73" s="19">
        <f t="shared" si="21"/>
        <v>0</v>
      </c>
      <c r="AJ73" s="19">
        <f t="shared" si="22"/>
        <v>20</v>
      </c>
      <c r="AK73" s="23"/>
      <c r="AL73" s="23"/>
      <c r="AM73" s="23"/>
      <c r="AN73" s="23"/>
      <c r="AO73" s="21">
        <f t="shared" si="23"/>
        <v>60</v>
      </c>
    </row>
    <row r="74" spans="1:63" s="26" customFormat="1" ht="15.75">
      <c r="A74" s="18">
        <v>65</v>
      </c>
      <c r="B74" s="18" t="s">
        <v>105</v>
      </c>
      <c r="C74" s="18"/>
      <c r="D74" s="18"/>
      <c r="E74" s="23"/>
      <c r="F74" s="23"/>
      <c r="G74" s="23"/>
      <c r="H74" s="23"/>
      <c r="I74" s="23"/>
      <c r="J74" s="23"/>
      <c r="K74" s="18"/>
      <c r="L74" s="18"/>
      <c r="M74" s="18"/>
      <c r="N74" s="23">
        <v>1</v>
      </c>
      <c r="O74" s="23">
        <v>2</v>
      </c>
      <c r="P74" s="23"/>
      <c r="Q74" s="18"/>
      <c r="R74" s="23"/>
      <c r="S74" s="23"/>
      <c r="T74" s="23"/>
      <c r="U74" s="23"/>
      <c r="V74" s="23"/>
      <c r="W74" s="23"/>
      <c r="X74" s="18">
        <v>1</v>
      </c>
      <c r="Y74" s="18"/>
      <c r="Z74" s="19">
        <f aca="true" t="shared" si="24" ref="Z74:Z105">C74*D74+E74*F74+I74*J74+G74*H74+I74*J74</f>
        <v>0</v>
      </c>
      <c r="AA74" s="20">
        <f aca="true" t="shared" si="25" ref="AA74:AA105">D74*17+F74*17+J74*17+H74*17</f>
        <v>0</v>
      </c>
      <c r="AB74" s="19">
        <f aca="true" t="shared" si="26" ref="AB74:AB105">K74*17</f>
        <v>0</v>
      </c>
      <c r="AC74" s="19">
        <f aca="true" t="shared" si="27" ref="AC74:AC105">L74*17</f>
        <v>0</v>
      </c>
      <c r="AD74" s="19">
        <f aca="true" t="shared" si="28" ref="AD74:AD105">M74*17</f>
        <v>0</v>
      </c>
      <c r="AE74" s="19">
        <f aca="true" t="shared" si="29" ref="AE74:AE105">(N74*30)+(O74*10)</f>
        <v>50</v>
      </c>
      <c r="AF74" s="19">
        <f aca="true" t="shared" si="30" ref="AF74:AF105">P74*15</f>
        <v>0</v>
      </c>
      <c r="AG74" s="19">
        <f aca="true" t="shared" si="31" ref="AG74:AG105">(Q74*5)+(R74*10)</f>
        <v>0</v>
      </c>
      <c r="AH74" s="19">
        <f aca="true" t="shared" si="32" ref="AH74:AH105">S74*10</f>
        <v>0</v>
      </c>
      <c r="AI74" s="19">
        <f aca="true" t="shared" si="33" ref="AI74:AI105">T74*10+U74*12+V74*15+W74*17</f>
        <v>0</v>
      </c>
      <c r="AJ74" s="19">
        <f aca="true" t="shared" si="34" ref="AJ74:AJ105">X74*10+Y74*20</f>
        <v>10</v>
      </c>
      <c r="AK74" s="23"/>
      <c r="AL74" s="23"/>
      <c r="AM74" s="23"/>
      <c r="AN74" s="23"/>
      <c r="AO74" s="21">
        <f aca="true" t="shared" si="35" ref="AO74:AO105">SUM(Z74:AJ74)</f>
        <v>60</v>
      </c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</row>
    <row r="75" spans="1:63" s="26" customFormat="1" ht="15.75">
      <c r="A75" s="18">
        <v>66</v>
      </c>
      <c r="B75" s="18" t="s">
        <v>158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>
        <v>2</v>
      </c>
      <c r="R75" s="18"/>
      <c r="S75" s="18">
        <v>2</v>
      </c>
      <c r="T75" s="18"/>
      <c r="U75" s="18"/>
      <c r="V75" s="18"/>
      <c r="W75" s="18">
        <v>1</v>
      </c>
      <c r="X75" s="18">
        <v>1</v>
      </c>
      <c r="Y75" s="18"/>
      <c r="Z75" s="19">
        <f t="shared" si="24"/>
        <v>0</v>
      </c>
      <c r="AA75" s="20">
        <f t="shared" si="25"/>
        <v>0</v>
      </c>
      <c r="AB75" s="19">
        <f t="shared" si="26"/>
        <v>0</v>
      </c>
      <c r="AC75" s="19">
        <f t="shared" si="27"/>
        <v>0</v>
      </c>
      <c r="AD75" s="19">
        <f t="shared" si="28"/>
        <v>0</v>
      </c>
      <c r="AE75" s="19">
        <f t="shared" si="29"/>
        <v>0</v>
      </c>
      <c r="AF75" s="19">
        <f t="shared" si="30"/>
        <v>0</v>
      </c>
      <c r="AG75" s="19">
        <f t="shared" si="31"/>
        <v>10</v>
      </c>
      <c r="AH75" s="19">
        <f t="shared" si="32"/>
        <v>20</v>
      </c>
      <c r="AI75" s="19">
        <f t="shared" si="33"/>
        <v>17</v>
      </c>
      <c r="AJ75" s="19">
        <f t="shared" si="34"/>
        <v>10</v>
      </c>
      <c r="AK75" s="23"/>
      <c r="AL75" s="23"/>
      <c r="AM75" s="23"/>
      <c r="AN75" s="23"/>
      <c r="AO75" s="21">
        <f t="shared" si="35"/>
        <v>57</v>
      </c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</row>
    <row r="76" spans="1:63" s="26" customFormat="1" ht="15.75">
      <c r="A76" s="18">
        <v>67</v>
      </c>
      <c r="B76" s="18" t="s">
        <v>202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>
        <v>2</v>
      </c>
      <c r="T76" s="15"/>
      <c r="U76" s="15"/>
      <c r="V76" s="15"/>
      <c r="W76" s="15">
        <v>1</v>
      </c>
      <c r="X76" s="15"/>
      <c r="Y76" s="15">
        <v>1</v>
      </c>
      <c r="Z76" s="11">
        <f t="shared" si="24"/>
        <v>0</v>
      </c>
      <c r="AA76" s="13">
        <f t="shared" si="25"/>
        <v>0</v>
      </c>
      <c r="AB76" s="19">
        <f t="shared" si="26"/>
        <v>0</v>
      </c>
      <c r="AC76" s="19">
        <f t="shared" si="27"/>
        <v>0</v>
      </c>
      <c r="AD76" s="19">
        <f t="shared" si="28"/>
        <v>0</v>
      </c>
      <c r="AE76" s="11">
        <f t="shared" si="29"/>
        <v>0</v>
      </c>
      <c r="AF76" s="11">
        <f t="shared" si="30"/>
        <v>0</v>
      </c>
      <c r="AG76" s="11">
        <f t="shared" si="31"/>
        <v>0</v>
      </c>
      <c r="AH76" s="11">
        <f t="shared" si="32"/>
        <v>20</v>
      </c>
      <c r="AI76" s="11">
        <f t="shared" si="33"/>
        <v>17</v>
      </c>
      <c r="AJ76" s="11">
        <f t="shared" si="34"/>
        <v>20</v>
      </c>
      <c r="AK76" s="16"/>
      <c r="AL76" s="16"/>
      <c r="AM76" s="16"/>
      <c r="AN76" s="16"/>
      <c r="AO76" s="14">
        <f t="shared" si="35"/>
        <v>57</v>
      </c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</row>
    <row r="77" spans="1:63" s="26" customFormat="1" ht="15.75">
      <c r="A77" s="18">
        <v>68</v>
      </c>
      <c r="B77" s="18" t="s">
        <v>176</v>
      </c>
      <c r="C77" s="15"/>
      <c r="D77" s="15"/>
      <c r="E77" s="16"/>
      <c r="F77" s="16"/>
      <c r="G77" s="16"/>
      <c r="H77" s="16"/>
      <c r="I77" s="16"/>
      <c r="J77" s="16"/>
      <c r="K77" s="15"/>
      <c r="L77" s="15"/>
      <c r="M77" s="15"/>
      <c r="N77" s="16">
        <v>1</v>
      </c>
      <c r="O77" s="16"/>
      <c r="P77" s="16"/>
      <c r="Q77" s="15">
        <v>1</v>
      </c>
      <c r="R77" s="16"/>
      <c r="S77" s="16"/>
      <c r="T77" s="16"/>
      <c r="U77" s="16"/>
      <c r="V77" s="16"/>
      <c r="W77" s="16"/>
      <c r="X77" s="15"/>
      <c r="Y77" s="15">
        <v>1</v>
      </c>
      <c r="Z77" s="11">
        <f t="shared" si="24"/>
        <v>0</v>
      </c>
      <c r="AA77" s="13">
        <f t="shared" si="25"/>
        <v>0</v>
      </c>
      <c r="AB77" s="19">
        <f t="shared" si="26"/>
        <v>0</v>
      </c>
      <c r="AC77" s="19">
        <f t="shared" si="27"/>
        <v>0</v>
      </c>
      <c r="AD77" s="19">
        <f t="shared" si="28"/>
        <v>0</v>
      </c>
      <c r="AE77" s="11">
        <f t="shared" si="29"/>
        <v>30</v>
      </c>
      <c r="AF77" s="11">
        <f t="shared" si="30"/>
        <v>0</v>
      </c>
      <c r="AG77" s="11">
        <f t="shared" si="31"/>
        <v>5</v>
      </c>
      <c r="AH77" s="11">
        <f t="shared" si="32"/>
        <v>0</v>
      </c>
      <c r="AI77" s="11">
        <f t="shared" si="33"/>
        <v>0</v>
      </c>
      <c r="AJ77" s="11">
        <f t="shared" si="34"/>
        <v>20</v>
      </c>
      <c r="AK77" s="16"/>
      <c r="AL77" s="16"/>
      <c r="AM77" s="16"/>
      <c r="AN77" s="16"/>
      <c r="AO77" s="14">
        <f t="shared" si="35"/>
        <v>55</v>
      </c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</row>
    <row r="78" spans="1:41" s="26" customFormat="1" ht="15.75">
      <c r="A78" s="18">
        <v>69</v>
      </c>
      <c r="B78" s="18" t="s">
        <v>139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>
        <v>1</v>
      </c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>
        <v>1</v>
      </c>
      <c r="Z78" s="19">
        <f t="shared" si="24"/>
        <v>0</v>
      </c>
      <c r="AA78" s="20">
        <f t="shared" si="25"/>
        <v>0</v>
      </c>
      <c r="AB78" s="19">
        <f t="shared" si="26"/>
        <v>0</v>
      </c>
      <c r="AC78" s="19">
        <f t="shared" si="27"/>
        <v>0</v>
      </c>
      <c r="AD78" s="19">
        <f t="shared" si="28"/>
        <v>0</v>
      </c>
      <c r="AE78" s="19">
        <f t="shared" si="29"/>
        <v>30</v>
      </c>
      <c r="AF78" s="19">
        <f t="shared" si="30"/>
        <v>0</v>
      </c>
      <c r="AG78" s="19">
        <f t="shared" si="31"/>
        <v>0</v>
      </c>
      <c r="AH78" s="19">
        <f t="shared" si="32"/>
        <v>0</v>
      </c>
      <c r="AI78" s="19">
        <f t="shared" si="33"/>
        <v>0</v>
      </c>
      <c r="AJ78" s="19">
        <f t="shared" si="34"/>
        <v>20</v>
      </c>
      <c r="AK78" s="23"/>
      <c r="AL78" s="23"/>
      <c r="AM78" s="23"/>
      <c r="AN78" s="23"/>
      <c r="AO78" s="21">
        <f t="shared" si="35"/>
        <v>50</v>
      </c>
    </row>
    <row r="79" spans="1:63" s="26" customFormat="1" ht="15.75">
      <c r="A79" s="18">
        <v>70</v>
      </c>
      <c r="B79" s="18" t="s">
        <v>195</v>
      </c>
      <c r="C79" s="15"/>
      <c r="D79" s="15"/>
      <c r="E79" s="16"/>
      <c r="F79" s="16"/>
      <c r="G79" s="16"/>
      <c r="H79" s="16"/>
      <c r="I79" s="16"/>
      <c r="J79" s="16"/>
      <c r="K79" s="15"/>
      <c r="L79" s="15"/>
      <c r="M79" s="15"/>
      <c r="N79" s="16"/>
      <c r="O79" s="16"/>
      <c r="P79" s="16">
        <v>1</v>
      </c>
      <c r="Q79" s="16">
        <v>1</v>
      </c>
      <c r="R79" s="16"/>
      <c r="S79" s="16"/>
      <c r="T79" s="16"/>
      <c r="U79" s="16"/>
      <c r="V79" s="16"/>
      <c r="W79" s="16">
        <v>1</v>
      </c>
      <c r="X79" s="15">
        <v>1</v>
      </c>
      <c r="Y79" s="15"/>
      <c r="Z79" s="11">
        <f t="shared" si="24"/>
        <v>0</v>
      </c>
      <c r="AA79" s="13">
        <f t="shared" si="25"/>
        <v>0</v>
      </c>
      <c r="AB79" s="19">
        <f t="shared" si="26"/>
        <v>0</v>
      </c>
      <c r="AC79" s="19">
        <f t="shared" si="27"/>
        <v>0</v>
      </c>
      <c r="AD79" s="19">
        <f t="shared" si="28"/>
        <v>0</v>
      </c>
      <c r="AE79" s="11">
        <f t="shared" si="29"/>
        <v>0</v>
      </c>
      <c r="AF79" s="11">
        <f t="shared" si="30"/>
        <v>15</v>
      </c>
      <c r="AG79" s="11">
        <f t="shared" si="31"/>
        <v>5</v>
      </c>
      <c r="AH79" s="11">
        <f t="shared" si="32"/>
        <v>0</v>
      </c>
      <c r="AI79" s="11">
        <f t="shared" si="33"/>
        <v>17</v>
      </c>
      <c r="AJ79" s="11">
        <f t="shared" si="34"/>
        <v>10</v>
      </c>
      <c r="AK79" s="16"/>
      <c r="AL79" s="16"/>
      <c r="AM79" s="16"/>
      <c r="AN79" s="16"/>
      <c r="AO79" s="14">
        <f t="shared" si="35"/>
        <v>47</v>
      </c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</row>
    <row r="80" spans="1:63" s="26" customFormat="1" ht="15.75">
      <c r="A80" s="18">
        <v>71</v>
      </c>
      <c r="B80" s="18" t="s">
        <v>118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>
        <v>1</v>
      </c>
      <c r="Q80" s="18">
        <v>2</v>
      </c>
      <c r="R80" s="18">
        <v>1</v>
      </c>
      <c r="S80" s="18"/>
      <c r="T80" s="18"/>
      <c r="U80" s="18"/>
      <c r="V80" s="18"/>
      <c r="W80" s="18"/>
      <c r="X80" s="18">
        <v>1</v>
      </c>
      <c r="Y80" s="18"/>
      <c r="Z80" s="19">
        <f t="shared" si="24"/>
        <v>0</v>
      </c>
      <c r="AA80" s="20">
        <f t="shared" si="25"/>
        <v>0</v>
      </c>
      <c r="AB80" s="19">
        <f t="shared" si="26"/>
        <v>0</v>
      </c>
      <c r="AC80" s="19">
        <f t="shared" si="27"/>
        <v>0</v>
      </c>
      <c r="AD80" s="19">
        <f t="shared" si="28"/>
        <v>0</v>
      </c>
      <c r="AE80" s="11">
        <f t="shared" si="29"/>
        <v>0</v>
      </c>
      <c r="AF80" s="19">
        <f t="shared" si="30"/>
        <v>15</v>
      </c>
      <c r="AG80" s="19">
        <f t="shared" si="31"/>
        <v>20</v>
      </c>
      <c r="AH80" s="19">
        <f t="shared" si="32"/>
        <v>0</v>
      </c>
      <c r="AI80" s="19">
        <f t="shared" si="33"/>
        <v>0</v>
      </c>
      <c r="AJ80" s="19">
        <f t="shared" si="34"/>
        <v>10</v>
      </c>
      <c r="AK80" s="18"/>
      <c r="AL80" s="18"/>
      <c r="AM80" s="18"/>
      <c r="AN80" s="18"/>
      <c r="AO80" s="21">
        <f t="shared" si="35"/>
        <v>45</v>
      </c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</row>
    <row r="81" spans="1:41" s="26" customFormat="1" ht="15.75">
      <c r="A81" s="18">
        <v>72</v>
      </c>
      <c r="B81" s="18" t="s">
        <v>146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>
        <v>1</v>
      </c>
      <c r="O81" s="18"/>
      <c r="P81" s="18"/>
      <c r="Q81" s="18"/>
      <c r="R81" s="18"/>
      <c r="S81" s="18"/>
      <c r="T81" s="18"/>
      <c r="U81" s="18"/>
      <c r="V81" s="18">
        <v>1</v>
      </c>
      <c r="W81" s="18"/>
      <c r="X81" s="18"/>
      <c r="Y81" s="18"/>
      <c r="Z81" s="19">
        <f t="shared" si="24"/>
        <v>0</v>
      </c>
      <c r="AA81" s="20">
        <f t="shared" si="25"/>
        <v>0</v>
      </c>
      <c r="AB81" s="19">
        <f t="shared" si="26"/>
        <v>0</v>
      </c>
      <c r="AC81" s="19">
        <f t="shared" si="27"/>
        <v>0</v>
      </c>
      <c r="AD81" s="19">
        <f t="shared" si="28"/>
        <v>0</v>
      </c>
      <c r="AE81" s="19">
        <f t="shared" si="29"/>
        <v>30</v>
      </c>
      <c r="AF81" s="19">
        <f t="shared" si="30"/>
        <v>0</v>
      </c>
      <c r="AG81" s="19">
        <f t="shared" si="31"/>
        <v>0</v>
      </c>
      <c r="AH81" s="19">
        <f t="shared" si="32"/>
        <v>0</v>
      </c>
      <c r="AI81" s="19">
        <f t="shared" si="33"/>
        <v>15</v>
      </c>
      <c r="AJ81" s="19">
        <f t="shared" si="34"/>
        <v>0</v>
      </c>
      <c r="AK81" s="23"/>
      <c r="AL81" s="23"/>
      <c r="AM81" s="23"/>
      <c r="AN81" s="23"/>
      <c r="AO81" s="21">
        <f t="shared" si="35"/>
        <v>45</v>
      </c>
    </row>
    <row r="82" spans="1:63" s="26" customFormat="1" ht="15.75">
      <c r="A82" s="18">
        <v>73</v>
      </c>
      <c r="B82" s="18" t="s">
        <v>156</v>
      </c>
      <c r="C82" s="18"/>
      <c r="D82" s="18"/>
      <c r="E82" s="23"/>
      <c r="F82" s="23"/>
      <c r="G82" s="23"/>
      <c r="H82" s="23"/>
      <c r="I82" s="23"/>
      <c r="J82" s="23"/>
      <c r="K82" s="18"/>
      <c r="L82" s="18"/>
      <c r="M82" s="18"/>
      <c r="N82" s="23"/>
      <c r="O82" s="23"/>
      <c r="P82" s="18">
        <v>1</v>
      </c>
      <c r="Q82" s="23">
        <v>2</v>
      </c>
      <c r="R82" s="23">
        <v>1</v>
      </c>
      <c r="S82" s="23"/>
      <c r="T82" s="23"/>
      <c r="U82" s="23"/>
      <c r="V82" s="23"/>
      <c r="W82" s="23"/>
      <c r="X82" s="18">
        <v>1</v>
      </c>
      <c r="Y82" s="18"/>
      <c r="Z82" s="19">
        <f t="shared" si="24"/>
        <v>0</v>
      </c>
      <c r="AA82" s="20">
        <f t="shared" si="25"/>
        <v>0</v>
      </c>
      <c r="AB82" s="19">
        <f t="shared" si="26"/>
        <v>0</v>
      </c>
      <c r="AC82" s="19">
        <f t="shared" si="27"/>
        <v>0</v>
      </c>
      <c r="AD82" s="19">
        <f t="shared" si="28"/>
        <v>0</v>
      </c>
      <c r="AE82" s="19">
        <f t="shared" si="29"/>
        <v>0</v>
      </c>
      <c r="AF82" s="19">
        <f t="shared" si="30"/>
        <v>15</v>
      </c>
      <c r="AG82" s="19">
        <f t="shared" si="31"/>
        <v>20</v>
      </c>
      <c r="AH82" s="19">
        <f t="shared" si="32"/>
        <v>0</v>
      </c>
      <c r="AI82" s="19">
        <f t="shared" si="33"/>
        <v>0</v>
      </c>
      <c r="AJ82" s="19">
        <f t="shared" si="34"/>
        <v>10</v>
      </c>
      <c r="AK82" s="23"/>
      <c r="AL82" s="23"/>
      <c r="AM82" s="23"/>
      <c r="AN82" s="23"/>
      <c r="AO82" s="21">
        <f t="shared" si="35"/>
        <v>45</v>
      </c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</row>
    <row r="83" spans="1:63" s="26" customFormat="1" ht="15.75">
      <c r="A83" s="18">
        <v>74</v>
      </c>
      <c r="B83" s="18" t="s">
        <v>180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>
        <v>1</v>
      </c>
      <c r="Q83" s="15"/>
      <c r="R83" s="15"/>
      <c r="S83" s="15"/>
      <c r="T83" s="15"/>
      <c r="U83" s="15"/>
      <c r="V83" s="15"/>
      <c r="W83" s="15">
        <v>1</v>
      </c>
      <c r="X83" s="15">
        <v>1</v>
      </c>
      <c r="Y83" s="15"/>
      <c r="Z83" s="11">
        <f t="shared" si="24"/>
        <v>0</v>
      </c>
      <c r="AA83" s="13">
        <f t="shared" si="25"/>
        <v>0</v>
      </c>
      <c r="AB83" s="19">
        <f t="shared" si="26"/>
        <v>0</v>
      </c>
      <c r="AC83" s="19">
        <f t="shared" si="27"/>
        <v>0</v>
      </c>
      <c r="AD83" s="19">
        <f t="shared" si="28"/>
        <v>0</v>
      </c>
      <c r="AE83" s="11">
        <f t="shared" si="29"/>
        <v>0</v>
      </c>
      <c r="AF83" s="11">
        <f t="shared" si="30"/>
        <v>15</v>
      </c>
      <c r="AG83" s="11">
        <f t="shared" si="31"/>
        <v>0</v>
      </c>
      <c r="AH83" s="11">
        <f t="shared" si="32"/>
        <v>0</v>
      </c>
      <c r="AI83" s="11">
        <f t="shared" si="33"/>
        <v>17</v>
      </c>
      <c r="AJ83" s="11">
        <f t="shared" si="34"/>
        <v>10</v>
      </c>
      <c r="AK83" s="16"/>
      <c r="AL83" s="16"/>
      <c r="AM83" s="16"/>
      <c r="AN83" s="16"/>
      <c r="AO83" s="14">
        <f t="shared" si="35"/>
        <v>42</v>
      </c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</row>
    <row r="84" spans="1:41" s="26" customFormat="1" ht="15.75">
      <c r="A84" s="18">
        <v>75</v>
      </c>
      <c r="B84" s="18" t="s">
        <v>134</v>
      </c>
      <c r="C84" s="18"/>
      <c r="D84" s="18"/>
      <c r="E84" s="23"/>
      <c r="F84" s="23"/>
      <c r="G84" s="23"/>
      <c r="H84" s="23"/>
      <c r="I84" s="23"/>
      <c r="J84" s="23"/>
      <c r="K84" s="18"/>
      <c r="L84" s="18"/>
      <c r="M84" s="18"/>
      <c r="N84" s="23"/>
      <c r="O84" s="23"/>
      <c r="P84" s="18"/>
      <c r="Q84" s="18">
        <v>1</v>
      </c>
      <c r="R84" s="18"/>
      <c r="S84" s="18">
        <v>1</v>
      </c>
      <c r="T84" s="23"/>
      <c r="U84" s="23"/>
      <c r="V84" s="23">
        <v>1</v>
      </c>
      <c r="W84" s="23"/>
      <c r="X84" s="18">
        <v>1</v>
      </c>
      <c r="Y84" s="18"/>
      <c r="Z84" s="19">
        <f t="shared" si="24"/>
        <v>0</v>
      </c>
      <c r="AA84" s="20">
        <f t="shared" si="25"/>
        <v>0</v>
      </c>
      <c r="AB84" s="19">
        <f t="shared" si="26"/>
        <v>0</v>
      </c>
      <c r="AC84" s="19">
        <f t="shared" si="27"/>
        <v>0</v>
      </c>
      <c r="AD84" s="19">
        <f t="shared" si="28"/>
        <v>0</v>
      </c>
      <c r="AE84" s="19">
        <f t="shared" si="29"/>
        <v>0</v>
      </c>
      <c r="AF84" s="19">
        <f t="shared" si="30"/>
        <v>0</v>
      </c>
      <c r="AG84" s="19">
        <f t="shared" si="31"/>
        <v>5</v>
      </c>
      <c r="AH84" s="19">
        <f t="shared" si="32"/>
        <v>10</v>
      </c>
      <c r="AI84" s="19">
        <f t="shared" si="33"/>
        <v>15</v>
      </c>
      <c r="AJ84" s="19">
        <f t="shared" si="34"/>
        <v>10</v>
      </c>
      <c r="AK84" s="23"/>
      <c r="AL84" s="23"/>
      <c r="AM84" s="23"/>
      <c r="AN84" s="23"/>
      <c r="AO84" s="21">
        <f t="shared" si="35"/>
        <v>40</v>
      </c>
    </row>
    <row r="85" spans="1:63" s="26" customFormat="1" ht="15.75">
      <c r="A85" s="18">
        <v>76</v>
      </c>
      <c r="B85" s="18" t="s">
        <v>152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>
        <v>1</v>
      </c>
      <c r="Q85" s="18">
        <v>1</v>
      </c>
      <c r="R85" s="18"/>
      <c r="S85" s="18">
        <v>1</v>
      </c>
      <c r="T85" s="18"/>
      <c r="U85" s="18"/>
      <c r="V85" s="18"/>
      <c r="W85" s="18"/>
      <c r="X85" s="18">
        <v>1</v>
      </c>
      <c r="Y85" s="18"/>
      <c r="Z85" s="19">
        <f t="shared" si="24"/>
        <v>0</v>
      </c>
      <c r="AA85" s="20">
        <f t="shared" si="25"/>
        <v>0</v>
      </c>
      <c r="AB85" s="19">
        <f t="shared" si="26"/>
        <v>0</v>
      </c>
      <c r="AC85" s="19">
        <f t="shared" si="27"/>
        <v>0</v>
      </c>
      <c r="AD85" s="19">
        <f t="shared" si="28"/>
        <v>0</v>
      </c>
      <c r="AE85" s="19">
        <f t="shared" si="29"/>
        <v>0</v>
      </c>
      <c r="AF85" s="19">
        <f t="shared" si="30"/>
        <v>15</v>
      </c>
      <c r="AG85" s="19">
        <f t="shared" si="31"/>
        <v>5</v>
      </c>
      <c r="AH85" s="19">
        <f t="shared" si="32"/>
        <v>10</v>
      </c>
      <c r="AI85" s="19">
        <f t="shared" si="33"/>
        <v>0</v>
      </c>
      <c r="AJ85" s="19">
        <f t="shared" si="34"/>
        <v>10</v>
      </c>
      <c r="AK85" s="23"/>
      <c r="AL85" s="23"/>
      <c r="AM85" s="23"/>
      <c r="AN85" s="23"/>
      <c r="AO85" s="21">
        <f t="shared" si="35"/>
        <v>40</v>
      </c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</row>
    <row r="86" spans="1:63" s="26" customFormat="1" ht="15.75">
      <c r="A86" s="18">
        <v>77</v>
      </c>
      <c r="B86" s="18" t="s">
        <v>185</v>
      </c>
      <c r="C86" s="15"/>
      <c r="D86" s="15"/>
      <c r="E86" s="16"/>
      <c r="F86" s="16"/>
      <c r="G86" s="16"/>
      <c r="H86" s="16"/>
      <c r="I86" s="16"/>
      <c r="J86" s="16"/>
      <c r="K86" s="15"/>
      <c r="L86" s="15"/>
      <c r="M86" s="15"/>
      <c r="N86" s="16"/>
      <c r="O86" s="16"/>
      <c r="P86" s="16"/>
      <c r="Q86" s="15">
        <v>2</v>
      </c>
      <c r="R86" s="16"/>
      <c r="S86" s="16">
        <v>2</v>
      </c>
      <c r="T86" s="16"/>
      <c r="U86" s="16"/>
      <c r="V86" s="16"/>
      <c r="W86" s="16"/>
      <c r="X86" s="15">
        <v>1</v>
      </c>
      <c r="Y86" s="15"/>
      <c r="Z86" s="11">
        <f t="shared" si="24"/>
        <v>0</v>
      </c>
      <c r="AA86" s="13">
        <f t="shared" si="25"/>
        <v>0</v>
      </c>
      <c r="AB86" s="19">
        <f t="shared" si="26"/>
        <v>0</v>
      </c>
      <c r="AC86" s="19">
        <f t="shared" si="27"/>
        <v>0</v>
      </c>
      <c r="AD86" s="19">
        <f t="shared" si="28"/>
        <v>0</v>
      </c>
      <c r="AE86" s="11">
        <f t="shared" si="29"/>
        <v>0</v>
      </c>
      <c r="AF86" s="11">
        <f t="shared" si="30"/>
        <v>0</v>
      </c>
      <c r="AG86" s="11">
        <f t="shared" si="31"/>
        <v>10</v>
      </c>
      <c r="AH86" s="11">
        <f t="shared" si="32"/>
        <v>20</v>
      </c>
      <c r="AI86" s="11">
        <f t="shared" si="33"/>
        <v>0</v>
      </c>
      <c r="AJ86" s="11">
        <f t="shared" si="34"/>
        <v>10</v>
      </c>
      <c r="AK86" s="16"/>
      <c r="AL86" s="16"/>
      <c r="AM86" s="16"/>
      <c r="AN86" s="16"/>
      <c r="AO86" s="14">
        <f t="shared" si="35"/>
        <v>40</v>
      </c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</row>
    <row r="87" spans="1:63" s="26" customFormat="1" ht="15.75">
      <c r="A87" s="18">
        <v>78</v>
      </c>
      <c r="B87" s="18" t="s">
        <v>121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>
        <v>1</v>
      </c>
      <c r="X87" s="18"/>
      <c r="Y87" s="18">
        <v>1</v>
      </c>
      <c r="Z87" s="19">
        <f t="shared" si="24"/>
        <v>0</v>
      </c>
      <c r="AA87" s="20">
        <f t="shared" si="25"/>
        <v>0</v>
      </c>
      <c r="AB87" s="19">
        <f t="shared" si="26"/>
        <v>0</v>
      </c>
      <c r="AC87" s="19">
        <f t="shared" si="27"/>
        <v>0</v>
      </c>
      <c r="AD87" s="19">
        <f t="shared" si="28"/>
        <v>0</v>
      </c>
      <c r="AE87" s="11">
        <f t="shared" si="29"/>
        <v>0</v>
      </c>
      <c r="AF87" s="19">
        <f t="shared" si="30"/>
        <v>0</v>
      </c>
      <c r="AG87" s="19">
        <f t="shared" si="31"/>
        <v>0</v>
      </c>
      <c r="AH87" s="19">
        <f t="shared" si="32"/>
        <v>0</v>
      </c>
      <c r="AI87" s="19">
        <f t="shared" si="33"/>
        <v>17</v>
      </c>
      <c r="AJ87" s="19">
        <f t="shared" si="34"/>
        <v>20</v>
      </c>
      <c r="AK87" s="18"/>
      <c r="AL87" s="18"/>
      <c r="AM87" s="18"/>
      <c r="AN87" s="18"/>
      <c r="AO87" s="21">
        <f t="shared" si="35"/>
        <v>37</v>
      </c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</row>
    <row r="88" spans="1:63" s="26" customFormat="1" ht="15.75">
      <c r="A88" s="18">
        <v>79</v>
      </c>
      <c r="B88" s="18" t="s">
        <v>150</v>
      </c>
      <c r="C88" s="18"/>
      <c r="D88" s="18"/>
      <c r="E88" s="23"/>
      <c r="F88" s="23"/>
      <c r="G88" s="23"/>
      <c r="H88" s="23"/>
      <c r="I88" s="23"/>
      <c r="J88" s="23"/>
      <c r="K88" s="18"/>
      <c r="L88" s="18"/>
      <c r="M88" s="18"/>
      <c r="N88" s="23"/>
      <c r="O88" s="23"/>
      <c r="P88" s="23"/>
      <c r="Q88" s="23"/>
      <c r="R88" s="23"/>
      <c r="S88" s="23"/>
      <c r="T88" s="18"/>
      <c r="U88" s="23"/>
      <c r="V88" s="23"/>
      <c r="W88" s="18">
        <v>1</v>
      </c>
      <c r="X88" s="18"/>
      <c r="Y88" s="18">
        <v>1</v>
      </c>
      <c r="Z88" s="19">
        <f t="shared" si="24"/>
        <v>0</v>
      </c>
      <c r="AA88" s="20">
        <f t="shared" si="25"/>
        <v>0</v>
      </c>
      <c r="AB88" s="19">
        <f t="shared" si="26"/>
        <v>0</v>
      </c>
      <c r="AC88" s="19">
        <f t="shared" si="27"/>
        <v>0</v>
      </c>
      <c r="AD88" s="19">
        <f t="shared" si="28"/>
        <v>0</v>
      </c>
      <c r="AE88" s="19">
        <f t="shared" si="29"/>
        <v>0</v>
      </c>
      <c r="AF88" s="19">
        <f t="shared" si="30"/>
        <v>0</v>
      </c>
      <c r="AG88" s="19">
        <f t="shared" si="31"/>
        <v>0</v>
      </c>
      <c r="AH88" s="19">
        <f t="shared" si="32"/>
        <v>0</v>
      </c>
      <c r="AI88" s="19">
        <f t="shared" si="33"/>
        <v>17</v>
      </c>
      <c r="AJ88" s="19">
        <f t="shared" si="34"/>
        <v>20</v>
      </c>
      <c r="AK88" s="23"/>
      <c r="AL88" s="23"/>
      <c r="AM88" s="23"/>
      <c r="AN88" s="23"/>
      <c r="AO88" s="21">
        <f t="shared" si="35"/>
        <v>37</v>
      </c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</row>
    <row r="89" spans="1:41" s="26" customFormat="1" ht="15.75">
      <c r="A89" s="18">
        <v>80</v>
      </c>
      <c r="B89" s="18" t="s">
        <v>91</v>
      </c>
      <c r="C89" s="18"/>
      <c r="D89" s="18"/>
      <c r="E89" s="23"/>
      <c r="F89" s="23"/>
      <c r="G89" s="23"/>
      <c r="H89" s="23"/>
      <c r="I89" s="23"/>
      <c r="J89" s="23"/>
      <c r="K89" s="18"/>
      <c r="L89" s="18"/>
      <c r="M89" s="18"/>
      <c r="N89" s="23"/>
      <c r="O89" s="23"/>
      <c r="P89" s="23">
        <v>1</v>
      </c>
      <c r="Q89" s="18">
        <v>2</v>
      </c>
      <c r="R89" s="23"/>
      <c r="S89" s="18"/>
      <c r="T89" s="23"/>
      <c r="U89" s="23"/>
      <c r="V89" s="23"/>
      <c r="W89" s="23"/>
      <c r="X89" s="18">
        <v>1</v>
      </c>
      <c r="Y89" s="18"/>
      <c r="Z89" s="19">
        <f t="shared" si="24"/>
        <v>0</v>
      </c>
      <c r="AA89" s="20">
        <f t="shared" si="25"/>
        <v>0</v>
      </c>
      <c r="AB89" s="19">
        <f t="shared" si="26"/>
        <v>0</v>
      </c>
      <c r="AC89" s="19">
        <f t="shared" si="27"/>
        <v>0</v>
      </c>
      <c r="AD89" s="19">
        <f t="shared" si="28"/>
        <v>0</v>
      </c>
      <c r="AE89" s="19">
        <f t="shared" si="29"/>
        <v>0</v>
      </c>
      <c r="AF89" s="19">
        <f t="shared" si="30"/>
        <v>15</v>
      </c>
      <c r="AG89" s="19">
        <f t="shared" si="31"/>
        <v>10</v>
      </c>
      <c r="AH89" s="19">
        <f t="shared" si="32"/>
        <v>0</v>
      </c>
      <c r="AI89" s="19">
        <f t="shared" si="33"/>
        <v>0</v>
      </c>
      <c r="AJ89" s="19">
        <f t="shared" si="34"/>
        <v>10</v>
      </c>
      <c r="AK89" s="23"/>
      <c r="AL89" s="23"/>
      <c r="AM89" s="23"/>
      <c r="AN89" s="23"/>
      <c r="AO89" s="21">
        <f t="shared" si="35"/>
        <v>35</v>
      </c>
    </row>
    <row r="90" spans="1:63" s="26" customFormat="1" ht="15.75">
      <c r="A90" s="18">
        <v>81</v>
      </c>
      <c r="B90" s="18" t="s">
        <v>163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>
        <v>1</v>
      </c>
      <c r="Q90" s="18"/>
      <c r="R90" s="18"/>
      <c r="S90" s="18"/>
      <c r="T90" s="18"/>
      <c r="U90" s="18"/>
      <c r="V90" s="18"/>
      <c r="W90" s="18"/>
      <c r="X90" s="18"/>
      <c r="Y90" s="18">
        <v>1</v>
      </c>
      <c r="Z90" s="19">
        <f t="shared" si="24"/>
        <v>0</v>
      </c>
      <c r="AA90" s="20">
        <f t="shared" si="25"/>
        <v>0</v>
      </c>
      <c r="AB90" s="19">
        <f t="shared" si="26"/>
        <v>0</v>
      </c>
      <c r="AC90" s="19">
        <f t="shared" si="27"/>
        <v>0</v>
      </c>
      <c r="AD90" s="19">
        <f t="shared" si="28"/>
        <v>0</v>
      </c>
      <c r="AE90" s="19">
        <f t="shared" si="29"/>
        <v>0</v>
      </c>
      <c r="AF90" s="19">
        <f t="shared" si="30"/>
        <v>15</v>
      </c>
      <c r="AG90" s="19">
        <f t="shared" si="31"/>
        <v>0</v>
      </c>
      <c r="AH90" s="19">
        <f t="shared" si="32"/>
        <v>0</v>
      </c>
      <c r="AI90" s="19">
        <f t="shared" si="33"/>
        <v>0</v>
      </c>
      <c r="AJ90" s="19">
        <f t="shared" si="34"/>
        <v>20</v>
      </c>
      <c r="AK90" s="23"/>
      <c r="AL90" s="23"/>
      <c r="AM90" s="23"/>
      <c r="AN90" s="23"/>
      <c r="AO90" s="21">
        <f t="shared" si="35"/>
        <v>35</v>
      </c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</row>
    <row r="91" spans="1:63" s="26" customFormat="1" ht="15.75">
      <c r="A91" s="18">
        <v>82</v>
      </c>
      <c r="B91" s="18" t="s">
        <v>200</v>
      </c>
      <c r="C91" s="15"/>
      <c r="D91" s="15"/>
      <c r="E91" s="16"/>
      <c r="F91" s="16"/>
      <c r="G91" s="16"/>
      <c r="H91" s="16"/>
      <c r="I91" s="16"/>
      <c r="J91" s="16"/>
      <c r="K91" s="15"/>
      <c r="L91" s="15"/>
      <c r="M91" s="15"/>
      <c r="N91" s="16"/>
      <c r="O91" s="16"/>
      <c r="P91" s="16"/>
      <c r="Q91" s="16">
        <v>1</v>
      </c>
      <c r="R91" s="16"/>
      <c r="S91" s="16">
        <v>1</v>
      </c>
      <c r="T91" s="16"/>
      <c r="U91" s="16"/>
      <c r="V91" s="16"/>
      <c r="W91" s="16"/>
      <c r="X91" s="15"/>
      <c r="Y91" s="15">
        <v>1</v>
      </c>
      <c r="Z91" s="11">
        <f t="shared" si="24"/>
        <v>0</v>
      </c>
      <c r="AA91" s="13">
        <f t="shared" si="25"/>
        <v>0</v>
      </c>
      <c r="AB91" s="19">
        <f t="shared" si="26"/>
        <v>0</v>
      </c>
      <c r="AC91" s="19">
        <f t="shared" si="27"/>
        <v>0</v>
      </c>
      <c r="AD91" s="19">
        <f t="shared" si="28"/>
        <v>0</v>
      </c>
      <c r="AE91" s="11">
        <f t="shared" si="29"/>
        <v>0</v>
      </c>
      <c r="AF91" s="11">
        <f t="shared" si="30"/>
        <v>0</v>
      </c>
      <c r="AG91" s="11">
        <f t="shared" si="31"/>
        <v>5</v>
      </c>
      <c r="AH91" s="11">
        <f t="shared" si="32"/>
        <v>10</v>
      </c>
      <c r="AI91" s="11">
        <f t="shared" si="33"/>
        <v>0</v>
      </c>
      <c r="AJ91" s="11">
        <f t="shared" si="34"/>
        <v>20</v>
      </c>
      <c r="AK91" s="16"/>
      <c r="AL91" s="16"/>
      <c r="AM91" s="16"/>
      <c r="AN91" s="16"/>
      <c r="AO91" s="14">
        <f t="shared" si="35"/>
        <v>35</v>
      </c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</row>
    <row r="92" spans="1:63" s="25" customFormat="1" ht="15" customHeight="1">
      <c r="A92" s="18">
        <v>83</v>
      </c>
      <c r="B92" s="31" t="s">
        <v>205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>
        <v>1</v>
      </c>
      <c r="Q92" s="15"/>
      <c r="R92" s="15"/>
      <c r="S92" s="15"/>
      <c r="T92" s="15"/>
      <c r="U92" s="15"/>
      <c r="V92" s="15"/>
      <c r="W92" s="15"/>
      <c r="X92" s="15"/>
      <c r="Y92" s="15">
        <v>1</v>
      </c>
      <c r="Z92" s="11">
        <f t="shared" si="24"/>
        <v>0</v>
      </c>
      <c r="AA92" s="13">
        <f t="shared" si="25"/>
        <v>0</v>
      </c>
      <c r="AB92" s="19">
        <f t="shared" si="26"/>
        <v>0</v>
      </c>
      <c r="AC92" s="19">
        <f t="shared" si="27"/>
        <v>0</v>
      </c>
      <c r="AD92" s="19">
        <f t="shared" si="28"/>
        <v>0</v>
      </c>
      <c r="AE92" s="11">
        <f t="shared" si="29"/>
        <v>0</v>
      </c>
      <c r="AF92" s="11">
        <f t="shared" si="30"/>
        <v>15</v>
      </c>
      <c r="AG92" s="11">
        <f t="shared" si="31"/>
        <v>0</v>
      </c>
      <c r="AH92" s="11">
        <f t="shared" si="32"/>
        <v>0</v>
      </c>
      <c r="AI92" s="11">
        <f t="shared" si="33"/>
        <v>0</v>
      </c>
      <c r="AJ92" s="11">
        <f t="shared" si="34"/>
        <v>20</v>
      </c>
      <c r="AK92" s="16"/>
      <c r="AL92" s="16"/>
      <c r="AM92" s="16"/>
      <c r="AN92" s="16"/>
      <c r="AO92" s="14">
        <f t="shared" si="35"/>
        <v>35</v>
      </c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</row>
    <row r="93" spans="1:63" s="25" customFormat="1" ht="15.75">
      <c r="A93" s="18">
        <v>84</v>
      </c>
      <c r="B93" s="31" t="s">
        <v>209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>
        <v>1</v>
      </c>
      <c r="Q93" s="15"/>
      <c r="R93" s="15"/>
      <c r="S93" s="15"/>
      <c r="T93" s="15"/>
      <c r="U93" s="15"/>
      <c r="V93" s="15"/>
      <c r="W93" s="15"/>
      <c r="X93" s="15"/>
      <c r="Y93" s="15">
        <v>1</v>
      </c>
      <c r="Z93" s="11">
        <f t="shared" si="24"/>
        <v>0</v>
      </c>
      <c r="AA93" s="13">
        <f t="shared" si="25"/>
        <v>0</v>
      </c>
      <c r="AB93" s="19">
        <f t="shared" si="26"/>
        <v>0</v>
      </c>
      <c r="AC93" s="19">
        <f t="shared" si="27"/>
        <v>0</v>
      </c>
      <c r="AD93" s="19">
        <f t="shared" si="28"/>
        <v>0</v>
      </c>
      <c r="AE93" s="11">
        <f t="shared" si="29"/>
        <v>0</v>
      </c>
      <c r="AF93" s="11">
        <f t="shared" si="30"/>
        <v>15</v>
      </c>
      <c r="AG93" s="11">
        <f t="shared" si="31"/>
        <v>0</v>
      </c>
      <c r="AH93" s="11">
        <f t="shared" si="32"/>
        <v>0</v>
      </c>
      <c r="AI93" s="11">
        <f t="shared" si="33"/>
        <v>0</v>
      </c>
      <c r="AJ93" s="11">
        <f t="shared" si="34"/>
        <v>20</v>
      </c>
      <c r="AK93" s="16"/>
      <c r="AL93" s="16"/>
      <c r="AM93" s="16"/>
      <c r="AN93" s="16"/>
      <c r="AO93" s="14">
        <f t="shared" si="35"/>
        <v>35</v>
      </c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</row>
    <row r="94" spans="1:63" s="25" customFormat="1" ht="15.75">
      <c r="A94" s="18">
        <v>85</v>
      </c>
      <c r="B94" s="24" t="s">
        <v>212</v>
      </c>
      <c r="C94" s="15"/>
      <c r="D94" s="15"/>
      <c r="E94" s="16"/>
      <c r="F94" s="16"/>
      <c r="G94" s="16"/>
      <c r="H94" s="16"/>
      <c r="I94" s="16"/>
      <c r="J94" s="16"/>
      <c r="K94" s="15"/>
      <c r="L94" s="15"/>
      <c r="M94" s="15"/>
      <c r="N94" s="16"/>
      <c r="O94" s="16"/>
      <c r="P94" s="16"/>
      <c r="Q94" s="16">
        <v>1</v>
      </c>
      <c r="R94" s="16"/>
      <c r="S94" s="16">
        <v>1</v>
      </c>
      <c r="T94" s="16"/>
      <c r="U94" s="16"/>
      <c r="V94" s="16"/>
      <c r="W94" s="16"/>
      <c r="X94" s="15"/>
      <c r="Y94" s="15">
        <v>1</v>
      </c>
      <c r="Z94" s="11">
        <f t="shared" si="24"/>
        <v>0</v>
      </c>
      <c r="AA94" s="13">
        <f t="shared" si="25"/>
        <v>0</v>
      </c>
      <c r="AB94" s="19">
        <f t="shared" si="26"/>
        <v>0</v>
      </c>
      <c r="AC94" s="19">
        <f t="shared" si="27"/>
        <v>0</v>
      </c>
      <c r="AD94" s="19">
        <f t="shared" si="28"/>
        <v>0</v>
      </c>
      <c r="AE94" s="11">
        <f t="shared" si="29"/>
        <v>0</v>
      </c>
      <c r="AF94" s="11">
        <f t="shared" si="30"/>
        <v>0</v>
      </c>
      <c r="AG94" s="11">
        <f t="shared" si="31"/>
        <v>5</v>
      </c>
      <c r="AH94" s="11">
        <f t="shared" si="32"/>
        <v>10</v>
      </c>
      <c r="AI94" s="11">
        <f t="shared" si="33"/>
        <v>0</v>
      </c>
      <c r="AJ94" s="11">
        <f t="shared" si="34"/>
        <v>20</v>
      </c>
      <c r="AK94" s="16"/>
      <c r="AL94" s="16"/>
      <c r="AM94" s="16"/>
      <c r="AN94" s="16"/>
      <c r="AO94" s="14">
        <f t="shared" si="35"/>
        <v>35</v>
      </c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</row>
    <row r="95" spans="1:41" s="25" customFormat="1" ht="15.75">
      <c r="A95" s="18">
        <v>86</v>
      </c>
      <c r="B95" s="31" t="s">
        <v>160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>
        <v>1</v>
      </c>
      <c r="R95" s="18"/>
      <c r="S95" s="18"/>
      <c r="T95" s="18"/>
      <c r="U95" s="18"/>
      <c r="V95" s="18"/>
      <c r="W95" s="18">
        <v>1</v>
      </c>
      <c r="X95" s="18">
        <v>1</v>
      </c>
      <c r="Y95" s="18"/>
      <c r="Z95" s="19">
        <f t="shared" si="24"/>
        <v>0</v>
      </c>
      <c r="AA95" s="20">
        <f t="shared" si="25"/>
        <v>0</v>
      </c>
      <c r="AB95" s="19">
        <f t="shared" si="26"/>
        <v>0</v>
      </c>
      <c r="AC95" s="19">
        <f t="shared" si="27"/>
        <v>0</v>
      </c>
      <c r="AD95" s="19">
        <f t="shared" si="28"/>
        <v>0</v>
      </c>
      <c r="AE95" s="19">
        <f t="shared" si="29"/>
        <v>0</v>
      </c>
      <c r="AF95" s="19">
        <f t="shared" si="30"/>
        <v>0</v>
      </c>
      <c r="AG95" s="19">
        <f t="shared" si="31"/>
        <v>5</v>
      </c>
      <c r="AH95" s="19">
        <f t="shared" si="32"/>
        <v>0</v>
      </c>
      <c r="AI95" s="19">
        <f t="shared" si="33"/>
        <v>17</v>
      </c>
      <c r="AJ95" s="19">
        <f t="shared" si="34"/>
        <v>10</v>
      </c>
      <c r="AK95" s="23"/>
      <c r="AL95" s="23"/>
      <c r="AM95" s="23"/>
      <c r="AN95" s="23"/>
      <c r="AO95" s="21">
        <f t="shared" si="35"/>
        <v>32</v>
      </c>
    </row>
    <row r="96" spans="1:63" s="25" customFormat="1" ht="15.75">
      <c r="A96" s="18">
        <v>87</v>
      </c>
      <c r="B96" s="24" t="s">
        <v>122</v>
      </c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>
        <v>2</v>
      </c>
      <c r="T96" s="18"/>
      <c r="U96" s="18"/>
      <c r="V96" s="18"/>
      <c r="W96" s="18"/>
      <c r="X96" s="18">
        <v>1</v>
      </c>
      <c r="Y96" s="18"/>
      <c r="Z96" s="19">
        <f t="shared" si="24"/>
        <v>0</v>
      </c>
      <c r="AA96" s="20">
        <f t="shared" si="25"/>
        <v>0</v>
      </c>
      <c r="AB96" s="19">
        <f t="shared" si="26"/>
        <v>0</v>
      </c>
      <c r="AC96" s="19">
        <f t="shared" si="27"/>
        <v>0</v>
      </c>
      <c r="AD96" s="19">
        <f t="shared" si="28"/>
        <v>0</v>
      </c>
      <c r="AE96" s="11">
        <f t="shared" si="29"/>
        <v>0</v>
      </c>
      <c r="AF96" s="19">
        <f t="shared" si="30"/>
        <v>0</v>
      </c>
      <c r="AG96" s="19">
        <f t="shared" si="31"/>
        <v>0</v>
      </c>
      <c r="AH96" s="19">
        <f t="shared" si="32"/>
        <v>20</v>
      </c>
      <c r="AI96" s="19">
        <f t="shared" si="33"/>
        <v>0</v>
      </c>
      <c r="AJ96" s="19">
        <f t="shared" si="34"/>
        <v>10</v>
      </c>
      <c r="AK96" s="18"/>
      <c r="AL96" s="18"/>
      <c r="AM96" s="18"/>
      <c r="AN96" s="18"/>
      <c r="AO96" s="21">
        <f t="shared" si="35"/>
        <v>30</v>
      </c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</row>
    <row r="97" spans="1:63" s="25" customFormat="1" ht="15.75">
      <c r="A97" s="18">
        <v>88</v>
      </c>
      <c r="B97" s="24" t="s">
        <v>131</v>
      </c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>
        <v>1</v>
      </c>
      <c r="T97" s="18"/>
      <c r="U97" s="18"/>
      <c r="V97" s="18"/>
      <c r="W97" s="18"/>
      <c r="X97" s="18"/>
      <c r="Y97" s="18">
        <v>1</v>
      </c>
      <c r="Z97" s="19">
        <f t="shared" si="24"/>
        <v>0</v>
      </c>
      <c r="AA97" s="20">
        <f t="shared" si="25"/>
        <v>0</v>
      </c>
      <c r="AB97" s="19">
        <f t="shared" si="26"/>
        <v>0</v>
      </c>
      <c r="AC97" s="19">
        <f t="shared" si="27"/>
        <v>0</v>
      </c>
      <c r="AD97" s="19">
        <f t="shared" si="28"/>
        <v>0</v>
      </c>
      <c r="AE97" s="19">
        <f t="shared" si="29"/>
        <v>0</v>
      </c>
      <c r="AF97" s="19">
        <f t="shared" si="30"/>
        <v>0</v>
      </c>
      <c r="AG97" s="19">
        <f t="shared" si="31"/>
        <v>0</v>
      </c>
      <c r="AH97" s="19">
        <f t="shared" si="32"/>
        <v>10</v>
      </c>
      <c r="AI97" s="19">
        <f t="shared" si="33"/>
        <v>0</v>
      </c>
      <c r="AJ97" s="19">
        <f t="shared" si="34"/>
        <v>20</v>
      </c>
      <c r="AK97" s="23"/>
      <c r="AL97" s="23"/>
      <c r="AM97" s="23"/>
      <c r="AN97" s="23"/>
      <c r="AO97" s="21">
        <f t="shared" si="35"/>
        <v>30</v>
      </c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</row>
    <row r="98" spans="1:63" s="25" customFormat="1" ht="15.75">
      <c r="A98" s="18">
        <v>89</v>
      </c>
      <c r="B98" s="24" t="s">
        <v>179</v>
      </c>
      <c r="C98" s="15"/>
      <c r="D98" s="15"/>
      <c r="E98" s="16"/>
      <c r="F98" s="16"/>
      <c r="G98" s="16"/>
      <c r="H98" s="16"/>
      <c r="I98" s="16"/>
      <c r="J98" s="16"/>
      <c r="K98" s="15"/>
      <c r="L98" s="15"/>
      <c r="M98" s="15"/>
      <c r="N98" s="15"/>
      <c r="O98" s="15"/>
      <c r="P98" s="16"/>
      <c r="Q98" s="16">
        <v>2</v>
      </c>
      <c r="R98" s="16"/>
      <c r="S98" s="16"/>
      <c r="T98" s="16"/>
      <c r="U98" s="16"/>
      <c r="V98" s="16"/>
      <c r="W98" s="15"/>
      <c r="X98" s="15"/>
      <c r="Y98" s="15">
        <v>1</v>
      </c>
      <c r="Z98" s="11">
        <f t="shared" si="24"/>
        <v>0</v>
      </c>
      <c r="AA98" s="13">
        <f t="shared" si="25"/>
        <v>0</v>
      </c>
      <c r="AB98" s="19">
        <f t="shared" si="26"/>
        <v>0</v>
      </c>
      <c r="AC98" s="19">
        <f t="shared" si="27"/>
        <v>0</v>
      </c>
      <c r="AD98" s="19">
        <f t="shared" si="28"/>
        <v>0</v>
      </c>
      <c r="AE98" s="11">
        <f t="shared" si="29"/>
        <v>0</v>
      </c>
      <c r="AF98" s="11">
        <f t="shared" si="30"/>
        <v>0</v>
      </c>
      <c r="AG98" s="11">
        <f t="shared" si="31"/>
        <v>10</v>
      </c>
      <c r="AH98" s="11">
        <f t="shared" si="32"/>
        <v>0</v>
      </c>
      <c r="AI98" s="11">
        <f t="shared" si="33"/>
        <v>0</v>
      </c>
      <c r="AJ98" s="11">
        <f t="shared" si="34"/>
        <v>20</v>
      </c>
      <c r="AK98" s="16"/>
      <c r="AL98" s="16"/>
      <c r="AM98" s="16"/>
      <c r="AN98" s="16"/>
      <c r="AO98" s="14">
        <f t="shared" si="35"/>
        <v>30</v>
      </c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</row>
    <row r="99" spans="1:63" s="25" customFormat="1" ht="15.75">
      <c r="A99" s="18">
        <v>90</v>
      </c>
      <c r="B99" s="24" t="s">
        <v>95</v>
      </c>
      <c r="C99" s="18"/>
      <c r="D99" s="18"/>
      <c r="E99" s="23"/>
      <c r="F99" s="23"/>
      <c r="G99" s="23"/>
      <c r="H99" s="23"/>
      <c r="I99" s="23"/>
      <c r="J99" s="23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>
        <v>1</v>
      </c>
      <c r="X99" s="18">
        <v>1</v>
      </c>
      <c r="Y99" s="18"/>
      <c r="Z99" s="19">
        <f t="shared" si="24"/>
        <v>0</v>
      </c>
      <c r="AA99" s="20">
        <f t="shared" si="25"/>
        <v>0</v>
      </c>
      <c r="AB99" s="19">
        <f t="shared" si="26"/>
        <v>0</v>
      </c>
      <c r="AC99" s="19">
        <f t="shared" si="27"/>
        <v>0</v>
      </c>
      <c r="AD99" s="19">
        <f t="shared" si="28"/>
        <v>0</v>
      </c>
      <c r="AE99" s="19">
        <f t="shared" si="29"/>
        <v>0</v>
      </c>
      <c r="AF99" s="19">
        <f t="shared" si="30"/>
        <v>0</v>
      </c>
      <c r="AG99" s="19">
        <f t="shared" si="31"/>
        <v>0</v>
      </c>
      <c r="AH99" s="19">
        <f t="shared" si="32"/>
        <v>0</v>
      </c>
      <c r="AI99" s="19">
        <f t="shared" si="33"/>
        <v>17</v>
      </c>
      <c r="AJ99" s="19">
        <f t="shared" si="34"/>
        <v>10</v>
      </c>
      <c r="AK99" s="23"/>
      <c r="AL99" s="23"/>
      <c r="AM99" s="23"/>
      <c r="AN99" s="23"/>
      <c r="AO99" s="21">
        <f t="shared" si="35"/>
        <v>27</v>
      </c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</row>
    <row r="100" spans="1:41" s="25" customFormat="1" ht="15.75">
      <c r="A100" s="18">
        <v>91</v>
      </c>
      <c r="B100" s="24" t="s">
        <v>157</v>
      </c>
      <c r="C100" s="18"/>
      <c r="D100" s="18"/>
      <c r="E100" s="23"/>
      <c r="F100" s="23"/>
      <c r="G100" s="23"/>
      <c r="H100" s="23"/>
      <c r="I100" s="23"/>
      <c r="J100" s="23"/>
      <c r="K100" s="18"/>
      <c r="L100" s="18"/>
      <c r="M100" s="18"/>
      <c r="N100" s="23"/>
      <c r="O100" s="23"/>
      <c r="P100" s="23"/>
      <c r="Q100" s="18">
        <v>1</v>
      </c>
      <c r="R100" s="23"/>
      <c r="S100" s="23">
        <v>1</v>
      </c>
      <c r="T100" s="23"/>
      <c r="U100" s="23"/>
      <c r="V100" s="23"/>
      <c r="W100" s="23"/>
      <c r="X100" s="18">
        <v>1</v>
      </c>
      <c r="Y100" s="18"/>
      <c r="Z100" s="19">
        <f t="shared" si="24"/>
        <v>0</v>
      </c>
      <c r="AA100" s="20">
        <f t="shared" si="25"/>
        <v>0</v>
      </c>
      <c r="AB100" s="19">
        <f t="shared" si="26"/>
        <v>0</v>
      </c>
      <c r="AC100" s="19">
        <f t="shared" si="27"/>
        <v>0</v>
      </c>
      <c r="AD100" s="19">
        <f t="shared" si="28"/>
        <v>0</v>
      </c>
      <c r="AE100" s="19">
        <f t="shared" si="29"/>
        <v>0</v>
      </c>
      <c r="AF100" s="19">
        <f t="shared" si="30"/>
        <v>0</v>
      </c>
      <c r="AG100" s="19">
        <f t="shared" si="31"/>
        <v>5</v>
      </c>
      <c r="AH100" s="19">
        <f t="shared" si="32"/>
        <v>10</v>
      </c>
      <c r="AI100" s="19">
        <f t="shared" si="33"/>
        <v>0</v>
      </c>
      <c r="AJ100" s="19">
        <f t="shared" si="34"/>
        <v>10</v>
      </c>
      <c r="AK100" s="23"/>
      <c r="AL100" s="23"/>
      <c r="AM100" s="23"/>
      <c r="AN100" s="23"/>
      <c r="AO100" s="21">
        <f t="shared" si="35"/>
        <v>25</v>
      </c>
    </row>
    <row r="101" spans="1:63" s="25" customFormat="1" ht="15.75">
      <c r="A101" s="18">
        <v>92</v>
      </c>
      <c r="B101" s="24" t="s">
        <v>141</v>
      </c>
      <c r="C101" s="18"/>
      <c r="D101" s="18"/>
      <c r="E101" s="23"/>
      <c r="F101" s="23"/>
      <c r="G101" s="23"/>
      <c r="H101" s="23"/>
      <c r="I101" s="23"/>
      <c r="J101" s="23"/>
      <c r="K101" s="18"/>
      <c r="L101" s="18"/>
      <c r="M101" s="18"/>
      <c r="N101" s="18"/>
      <c r="O101" s="23"/>
      <c r="P101" s="23"/>
      <c r="Q101" s="18">
        <v>1</v>
      </c>
      <c r="R101" s="23"/>
      <c r="S101" s="23"/>
      <c r="T101" s="23"/>
      <c r="U101" s="23"/>
      <c r="V101" s="23"/>
      <c r="W101" s="23"/>
      <c r="X101" s="18"/>
      <c r="Y101" s="18">
        <v>1</v>
      </c>
      <c r="Z101" s="19">
        <f t="shared" si="24"/>
        <v>0</v>
      </c>
      <c r="AA101" s="20">
        <f t="shared" si="25"/>
        <v>0</v>
      </c>
      <c r="AB101" s="19">
        <f t="shared" si="26"/>
        <v>0</v>
      </c>
      <c r="AC101" s="19">
        <f t="shared" si="27"/>
        <v>0</v>
      </c>
      <c r="AD101" s="19">
        <f t="shared" si="28"/>
        <v>0</v>
      </c>
      <c r="AE101" s="19">
        <f t="shared" si="29"/>
        <v>0</v>
      </c>
      <c r="AF101" s="19">
        <f t="shared" si="30"/>
        <v>0</v>
      </c>
      <c r="AG101" s="19">
        <f t="shared" si="31"/>
        <v>5</v>
      </c>
      <c r="AH101" s="19">
        <f t="shared" si="32"/>
        <v>0</v>
      </c>
      <c r="AI101" s="19">
        <f t="shared" si="33"/>
        <v>0</v>
      </c>
      <c r="AJ101" s="19">
        <f t="shared" si="34"/>
        <v>20</v>
      </c>
      <c r="AK101" s="23"/>
      <c r="AL101" s="23"/>
      <c r="AM101" s="23"/>
      <c r="AN101" s="23"/>
      <c r="AO101" s="21">
        <f t="shared" si="35"/>
        <v>25</v>
      </c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</row>
    <row r="102" spans="1:63" s="25" customFormat="1" ht="15.75">
      <c r="A102" s="18">
        <v>93</v>
      </c>
      <c r="B102" s="24" t="s">
        <v>144</v>
      </c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>
        <v>1</v>
      </c>
      <c r="Q102" s="18"/>
      <c r="R102" s="18"/>
      <c r="S102" s="18"/>
      <c r="T102" s="18"/>
      <c r="U102" s="18"/>
      <c r="V102" s="18"/>
      <c r="W102" s="18"/>
      <c r="X102" s="18">
        <v>1</v>
      </c>
      <c r="Y102" s="18"/>
      <c r="Z102" s="19">
        <f t="shared" si="24"/>
        <v>0</v>
      </c>
      <c r="AA102" s="20">
        <f t="shared" si="25"/>
        <v>0</v>
      </c>
      <c r="AB102" s="19">
        <f t="shared" si="26"/>
        <v>0</v>
      </c>
      <c r="AC102" s="19">
        <f t="shared" si="27"/>
        <v>0</v>
      </c>
      <c r="AD102" s="19">
        <f t="shared" si="28"/>
        <v>0</v>
      </c>
      <c r="AE102" s="19">
        <f t="shared" si="29"/>
        <v>0</v>
      </c>
      <c r="AF102" s="19">
        <f t="shared" si="30"/>
        <v>15</v>
      </c>
      <c r="AG102" s="19">
        <f t="shared" si="31"/>
        <v>0</v>
      </c>
      <c r="AH102" s="19">
        <f t="shared" si="32"/>
        <v>0</v>
      </c>
      <c r="AI102" s="19">
        <f t="shared" si="33"/>
        <v>0</v>
      </c>
      <c r="AJ102" s="19">
        <f t="shared" si="34"/>
        <v>10</v>
      </c>
      <c r="AK102" s="23"/>
      <c r="AL102" s="23"/>
      <c r="AM102" s="23"/>
      <c r="AN102" s="23"/>
      <c r="AO102" s="21">
        <f t="shared" si="35"/>
        <v>25</v>
      </c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</row>
    <row r="103" spans="1:63" s="25" customFormat="1" ht="15.75">
      <c r="A103" s="18">
        <v>94</v>
      </c>
      <c r="B103" s="24" t="s">
        <v>145</v>
      </c>
      <c r="C103" s="18"/>
      <c r="D103" s="18"/>
      <c r="E103" s="23"/>
      <c r="F103" s="23"/>
      <c r="G103" s="23"/>
      <c r="H103" s="23"/>
      <c r="I103" s="23"/>
      <c r="J103" s="23"/>
      <c r="K103" s="18"/>
      <c r="L103" s="18"/>
      <c r="M103" s="18"/>
      <c r="N103" s="23"/>
      <c r="O103" s="23"/>
      <c r="P103" s="23"/>
      <c r="Q103" s="18">
        <v>1</v>
      </c>
      <c r="R103" s="18"/>
      <c r="S103" s="18">
        <v>1</v>
      </c>
      <c r="T103" s="23"/>
      <c r="U103" s="23"/>
      <c r="V103" s="23"/>
      <c r="W103" s="18"/>
      <c r="X103" s="18">
        <v>1</v>
      </c>
      <c r="Y103" s="18"/>
      <c r="Z103" s="19">
        <f t="shared" si="24"/>
        <v>0</v>
      </c>
      <c r="AA103" s="20">
        <f t="shared" si="25"/>
        <v>0</v>
      </c>
      <c r="AB103" s="19">
        <f t="shared" si="26"/>
        <v>0</v>
      </c>
      <c r="AC103" s="19">
        <f t="shared" si="27"/>
        <v>0</v>
      </c>
      <c r="AD103" s="19">
        <f t="shared" si="28"/>
        <v>0</v>
      </c>
      <c r="AE103" s="19">
        <f t="shared" si="29"/>
        <v>0</v>
      </c>
      <c r="AF103" s="19">
        <f t="shared" si="30"/>
        <v>0</v>
      </c>
      <c r="AG103" s="19">
        <f t="shared" si="31"/>
        <v>5</v>
      </c>
      <c r="AH103" s="19">
        <f t="shared" si="32"/>
        <v>10</v>
      </c>
      <c r="AI103" s="19">
        <f t="shared" si="33"/>
        <v>0</v>
      </c>
      <c r="AJ103" s="19">
        <f t="shared" si="34"/>
        <v>10</v>
      </c>
      <c r="AK103" s="23"/>
      <c r="AL103" s="23"/>
      <c r="AM103" s="23"/>
      <c r="AN103" s="23"/>
      <c r="AO103" s="21">
        <f t="shared" si="35"/>
        <v>25</v>
      </c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</row>
    <row r="104" spans="1:41" s="25" customFormat="1" ht="15.75">
      <c r="A104" s="18">
        <v>95</v>
      </c>
      <c r="B104" s="24" t="s">
        <v>164</v>
      </c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>
        <v>1</v>
      </c>
      <c r="R104" s="18"/>
      <c r="S104" s="18"/>
      <c r="T104" s="18"/>
      <c r="U104" s="18"/>
      <c r="V104" s="18"/>
      <c r="W104" s="18"/>
      <c r="X104" s="18"/>
      <c r="Y104" s="18">
        <v>1</v>
      </c>
      <c r="Z104" s="19">
        <f t="shared" si="24"/>
        <v>0</v>
      </c>
      <c r="AA104" s="20">
        <f t="shared" si="25"/>
        <v>0</v>
      </c>
      <c r="AB104" s="19">
        <f t="shared" si="26"/>
        <v>0</v>
      </c>
      <c r="AC104" s="19">
        <f t="shared" si="27"/>
        <v>0</v>
      </c>
      <c r="AD104" s="19">
        <f t="shared" si="28"/>
        <v>0</v>
      </c>
      <c r="AE104" s="19">
        <f t="shared" si="29"/>
        <v>0</v>
      </c>
      <c r="AF104" s="19">
        <f t="shared" si="30"/>
        <v>0</v>
      </c>
      <c r="AG104" s="19">
        <f t="shared" si="31"/>
        <v>5</v>
      </c>
      <c r="AH104" s="19">
        <f t="shared" si="32"/>
        <v>0</v>
      </c>
      <c r="AI104" s="19">
        <f t="shared" si="33"/>
        <v>0</v>
      </c>
      <c r="AJ104" s="19">
        <f t="shared" si="34"/>
        <v>20</v>
      </c>
      <c r="AK104" s="23"/>
      <c r="AL104" s="23"/>
      <c r="AM104" s="23"/>
      <c r="AN104" s="23"/>
      <c r="AO104" s="21">
        <f t="shared" si="35"/>
        <v>25</v>
      </c>
    </row>
    <row r="105" spans="1:63" s="25" customFormat="1" ht="15.75">
      <c r="A105" s="18">
        <v>96</v>
      </c>
      <c r="B105" s="24" t="s">
        <v>186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>
        <v>1</v>
      </c>
      <c r="R105" s="15"/>
      <c r="S105" s="15"/>
      <c r="T105" s="15"/>
      <c r="U105" s="15"/>
      <c r="V105" s="15"/>
      <c r="W105" s="15"/>
      <c r="X105" s="15"/>
      <c r="Y105" s="15">
        <v>1</v>
      </c>
      <c r="Z105" s="11">
        <f t="shared" si="24"/>
        <v>0</v>
      </c>
      <c r="AA105" s="13">
        <f t="shared" si="25"/>
        <v>0</v>
      </c>
      <c r="AB105" s="19">
        <f t="shared" si="26"/>
        <v>0</v>
      </c>
      <c r="AC105" s="19">
        <f t="shared" si="27"/>
        <v>0</v>
      </c>
      <c r="AD105" s="19">
        <f t="shared" si="28"/>
        <v>0</v>
      </c>
      <c r="AE105" s="11">
        <f t="shared" si="29"/>
        <v>0</v>
      </c>
      <c r="AF105" s="11">
        <f t="shared" si="30"/>
        <v>0</v>
      </c>
      <c r="AG105" s="11">
        <f t="shared" si="31"/>
        <v>5</v>
      </c>
      <c r="AH105" s="11">
        <f t="shared" si="32"/>
        <v>0</v>
      </c>
      <c r="AI105" s="11">
        <f t="shared" si="33"/>
        <v>0</v>
      </c>
      <c r="AJ105" s="11">
        <f t="shared" si="34"/>
        <v>20</v>
      </c>
      <c r="AK105" s="16"/>
      <c r="AL105" s="16"/>
      <c r="AM105" s="16"/>
      <c r="AN105" s="16"/>
      <c r="AO105" s="14">
        <f t="shared" si="35"/>
        <v>25</v>
      </c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</row>
    <row r="106" spans="1:63" s="25" customFormat="1" ht="15.75">
      <c r="A106" s="18">
        <v>97</v>
      </c>
      <c r="B106" s="24" t="s">
        <v>201</v>
      </c>
      <c r="C106" s="15"/>
      <c r="D106" s="15"/>
      <c r="E106" s="16"/>
      <c r="F106" s="16"/>
      <c r="G106" s="16"/>
      <c r="H106" s="16"/>
      <c r="I106" s="16"/>
      <c r="J106" s="16"/>
      <c r="K106" s="15"/>
      <c r="L106" s="15"/>
      <c r="M106" s="15"/>
      <c r="N106" s="16"/>
      <c r="O106" s="16"/>
      <c r="P106" s="16"/>
      <c r="Q106" s="16">
        <v>1</v>
      </c>
      <c r="R106" s="16"/>
      <c r="S106" s="16"/>
      <c r="T106" s="16"/>
      <c r="U106" s="16"/>
      <c r="V106" s="16"/>
      <c r="W106" s="16"/>
      <c r="X106" s="15"/>
      <c r="Y106" s="15">
        <v>1</v>
      </c>
      <c r="Z106" s="11">
        <f aca="true" t="shared" si="36" ref="Z106:Z137">C106*D106+E106*F106+I106*J106+G106*H106+I106*J106</f>
        <v>0</v>
      </c>
      <c r="AA106" s="13">
        <f aca="true" t="shared" si="37" ref="AA106:AA137">D106*17+F106*17+J106*17+H106*17</f>
        <v>0</v>
      </c>
      <c r="AB106" s="19">
        <f aca="true" t="shared" si="38" ref="AB106:AB137">K106*17</f>
        <v>0</v>
      </c>
      <c r="AC106" s="19">
        <f aca="true" t="shared" si="39" ref="AC106:AC137">L106*17</f>
        <v>0</v>
      </c>
      <c r="AD106" s="19">
        <f aca="true" t="shared" si="40" ref="AD106:AD137">M106*17</f>
        <v>0</v>
      </c>
      <c r="AE106" s="11">
        <f aca="true" t="shared" si="41" ref="AE106:AE137">(N106*30)+(O106*10)</f>
        <v>0</v>
      </c>
      <c r="AF106" s="11">
        <f aca="true" t="shared" si="42" ref="AF106:AF137">P106*15</f>
        <v>0</v>
      </c>
      <c r="AG106" s="11">
        <f aca="true" t="shared" si="43" ref="AG106:AG137">(Q106*5)+(R106*10)</f>
        <v>5</v>
      </c>
      <c r="AH106" s="11">
        <f aca="true" t="shared" si="44" ref="AH106:AH137">S106*10</f>
        <v>0</v>
      </c>
      <c r="AI106" s="11">
        <f aca="true" t="shared" si="45" ref="AI106:AI137">T106*10+U106*12+V106*15+W106*17</f>
        <v>0</v>
      </c>
      <c r="AJ106" s="11">
        <f aca="true" t="shared" si="46" ref="AJ106:AJ137">X106*10+Y106*20</f>
        <v>20</v>
      </c>
      <c r="AK106" s="16"/>
      <c r="AL106" s="16"/>
      <c r="AM106" s="16"/>
      <c r="AN106" s="16"/>
      <c r="AO106" s="14">
        <f aca="true" t="shared" si="47" ref="AO106:AO137">SUM(Z106:AJ106)</f>
        <v>25</v>
      </c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</row>
    <row r="107" spans="1:63" s="25" customFormat="1" ht="15.75">
      <c r="A107" s="18">
        <v>98</v>
      </c>
      <c r="B107" s="18" t="s">
        <v>206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>
        <v>1</v>
      </c>
      <c r="W107" s="15"/>
      <c r="X107" s="15">
        <v>1</v>
      </c>
      <c r="Y107" s="15"/>
      <c r="Z107" s="11">
        <f t="shared" si="36"/>
        <v>0</v>
      </c>
      <c r="AA107" s="13">
        <f t="shared" si="37"/>
        <v>0</v>
      </c>
      <c r="AB107" s="19">
        <f t="shared" si="38"/>
        <v>0</v>
      </c>
      <c r="AC107" s="19">
        <f t="shared" si="39"/>
        <v>0</v>
      </c>
      <c r="AD107" s="19">
        <f t="shared" si="40"/>
        <v>0</v>
      </c>
      <c r="AE107" s="11">
        <f t="shared" si="41"/>
        <v>0</v>
      </c>
      <c r="AF107" s="11">
        <f t="shared" si="42"/>
        <v>0</v>
      </c>
      <c r="AG107" s="11">
        <f t="shared" si="43"/>
        <v>0</v>
      </c>
      <c r="AH107" s="11">
        <f t="shared" si="44"/>
        <v>0</v>
      </c>
      <c r="AI107" s="11">
        <f t="shared" si="45"/>
        <v>15</v>
      </c>
      <c r="AJ107" s="11">
        <f t="shared" si="46"/>
        <v>10</v>
      </c>
      <c r="AK107" s="16"/>
      <c r="AL107" s="16"/>
      <c r="AM107" s="16"/>
      <c r="AN107" s="16"/>
      <c r="AO107" s="14">
        <f t="shared" si="47"/>
        <v>25</v>
      </c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</row>
    <row r="108" spans="1:63" s="25" customFormat="1" ht="15.75">
      <c r="A108" s="18">
        <v>99</v>
      </c>
      <c r="B108" s="18" t="s">
        <v>215</v>
      </c>
      <c r="C108" s="15"/>
      <c r="D108" s="15"/>
      <c r="E108" s="16"/>
      <c r="F108" s="16"/>
      <c r="G108" s="16"/>
      <c r="H108" s="16"/>
      <c r="I108" s="16"/>
      <c r="J108" s="16"/>
      <c r="K108" s="15"/>
      <c r="L108" s="15"/>
      <c r="M108" s="15"/>
      <c r="N108" s="16"/>
      <c r="O108" s="16"/>
      <c r="P108" s="16">
        <v>1</v>
      </c>
      <c r="Q108" s="16"/>
      <c r="R108" s="16"/>
      <c r="S108" s="16"/>
      <c r="T108" s="16"/>
      <c r="U108" s="16"/>
      <c r="V108" s="16"/>
      <c r="W108" s="16"/>
      <c r="X108" s="15">
        <v>1</v>
      </c>
      <c r="Y108" s="15"/>
      <c r="Z108" s="11">
        <f t="shared" si="36"/>
        <v>0</v>
      </c>
      <c r="AA108" s="13">
        <f t="shared" si="37"/>
        <v>0</v>
      </c>
      <c r="AB108" s="19">
        <f t="shared" si="38"/>
        <v>0</v>
      </c>
      <c r="AC108" s="19">
        <f t="shared" si="39"/>
        <v>0</v>
      </c>
      <c r="AD108" s="19">
        <f t="shared" si="40"/>
        <v>0</v>
      </c>
      <c r="AE108" s="11">
        <f t="shared" si="41"/>
        <v>0</v>
      </c>
      <c r="AF108" s="11">
        <f t="shared" si="42"/>
        <v>15</v>
      </c>
      <c r="AG108" s="11">
        <f t="shared" si="43"/>
        <v>0</v>
      </c>
      <c r="AH108" s="11">
        <f t="shared" si="44"/>
        <v>0</v>
      </c>
      <c r="AI108" s="11">
        <f t="shared" si="45"/>
        <v>0</v>
      </c>
      <c r="AJ108" s="11">
        <f t="shared" si="46"/>
        <v>10</v>
      </c>
      <c r="AK108" s="16"/>
      <c r="AL108" s="16"/>
      <c r="AM108" s="16"/>
      <c r="AN108" s="16"/>
      <c r="AO108" s="14">
        <f t="shared" si="47"/>
        <v>25</v>
      </c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</row>
    <row r="109" spans="1:63" s="25" customFormat="1" ht="15.75">
      <c r="A109" s="18">
        <v>100</v>
      </c>
      <c r="B109" s="18" t="s">
        <v>119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>
        <v>1</v>
      </c>
      <c r="Z109" s="19">
        <f t="shared" si="36"/>
        <v>0</v>
      </c>
      <c r="AA109" s="20">
        <f t="shared" si="37"/>
        <v>0</v>
      </c>
      <c r="AB109" s="19">
        <f t="shared" si="38"/>
        <v>0</v>
      </c>
      <c r="AC109" s="19">
        <f t="shared" si="39"/>
        <v>0</v>
      </c>
      <c r="AD109" s="19">
        <f t="shared" si="40"/>
        <v>0</v>
      </c>
      <c r="AE109" s="11">
        <f t="shared" si="41"/>
        <v>0</v>
      </c>
      <c r="AF109" s="19">
        <f t="shared" si="42"/>
        <v>0</v>
      </c>
      <c r="AG109" s="19">
        <f t="shared" si="43"/>
        <v>0</v>
      </c>
      <c r="AH109" s="19">
        <f t="shared" si="44"/>
        <v>0</v>
      </c>
      <c r="AI109" s="19">
        <f t="shared" si="45"/>
        <v>0</v>
      </c>
      <c r="AJ109" s="19">
        <f t="shared" si="46"/>
        <v>20</v>
      </c>
      <c r="AK109" s="18"/>
      <c r="AL109" s="18"/>
      <c r="AM109" s="18"/>
      <c r="AN109" s="18"/>
      <c r="AO109" s="21">
        <f t="shared" si="47"/>
        <v>20</v>
      </c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</row>
    <row r="110" spans="1:63" s="25" customFormat="1" ht="15.75">
      <c r="A110" s="18">
        <v>101</v>
      </c>
      <c r="B110" s="18" t="s">
        <v>120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>
        <v>1</v>
      </c>
      <c r="Z110" s="19">
        <f t="shared" si="36"/>
        <v>0</v>
      </c>
      <c r="AA110" s="20">
        <f t="shared" si="37"/>
        <v>0</v>
      </c>
      <c r="AB110" s="19">
        <f t="shared" si="38"/>
        <v>0</v>
      </c>
      <c r="AC110" s="19">
        <f t="shared" si="39"/>
        <v>0</v>
      </c>
      <c r="AD110" s="19">
        <f t="shared" si="40"/>
        <v>0</v>
      </c>
      <c r="AE110" s="11">
        <f t="shared" si="41"/>
        <v>0</v>
      </c>
      <c r="AF110" s="19">
        <f t="shared" si="42"/>
        <v>0</v>
      </c>
      <c r="AG110" s="19">
        <f t="shared" si="43"/>
        <v>0</v>
      </c>
      <c r="AH110" s="19">
        <f t="shared" si="44"/>
        <v>0</v>
      </c>
      <c r="AI110" s="19">
        <f t="shared" si="45"/>
        <v>0</v>
      </c>
      <c r="AJ110" s="19">
        <f t="shared" si="46"/>
        <v>20</v>
      </c>
      <c r="AK110" s="18"/>
      <c r="AL110" s="18"/>
      <c r="AM110" s="18"/>
      <c r="AN110" s="18"/>
      <c r="AO110" s="21">
        <f t="shared" si="47"/>
        <v>20</v>
      </c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</row>
    <row r="111" spans="1:63" s="25" customFormat="1" ht="15.75">
      <c r="A111" s="18">
        <v>102</v>
      </c>
      <c r="B111" s="18" t="s">
        <v>124</v>
      </c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>
        <v>2</v>
      </c>
      <c r="R111" s="18"/>
      <c r="S111" s="18"/>
      <c r="T111" s="18"/>
      <c r="U111" s="18"/>
      <c r="V111" s="18"/>
      <c r="W111" s="18"/>
      <c r="X111" s="18">
        <v>1</v>
      </c>
      <c r="Y111" s="18"/>
      <c r="Z111" s="19">
        <f t="shared" si="36"/>
        <v>0</v>
      </c>
      <c r="AA111" s="20">
        <f t="shared" si="37"/>
        <v>0</v>
      </c>
      <c r="AB111" s="19">
        <f t="shared" si="38"/>
        <v>0</v>
      </c>
      <c r="AC111" s="19">
        <f t="shared" si="39"/>
        <v>0</v>
      </c>
      <c r="AD111" s="19">
        <f t="shared" si="40"/>
        <v>0</v>
      </c>
      <c r="AE111" s="11">
        <f t="shared" si="41"/>
        <v>0</v>
      </c>
      <c r="AF111" s="19">
        <f t="shared" si="42"/>
        <v>0</v>
      </c>
      <c r="AG111" s="19">
        <f t="shared" si="43"/>
        <v>10</v>
      </c>
      <c r="AH111" s="19">
        <f t="shared" si="44"/>
        <v>0</v>
      </c>
      <c r="AI111" s="19">
        <f t="shared" si="45"/>
        <v>0</v>
      </c>
      <c r="AJ111" s="19">
        <f t="shared" si="46"/>
        <v>10</v>
      </c>
      <c r="AK111" s="23"/>
      <c r="AL111" s="23"/>
      <c r="AM111" s="23"/>
      <c r="AN111" s="23"/>
      <c r="AO111" s="21">
        <f t="shared" si="47"/>
        <v>20</v>
      </c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</row>
    <row r="112" spans="1:63" s="25" customFormat="1" ht="15.75">
      <c r="A112" s="18">
        <v>103</v>
      </c>
      <c r="B112" s="18" t="s">
        <v>125</v>
      </c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>
        <v>2</v>
      </c>
      <c r="R112" s="18"/>
      <c r="S112" s="18"/>
      <c r="T112" s="18"/>
      <c r="U112" s="18"/>
      <c r="V112" s="18"/>
      <c r="W112" s="18"/>
      <c r="X112" s="18">
        <v>1</v>
      </c>
      <c r="Y112" s="18"/>
      <c r="Z112" s="19">
        <f t="shared" si="36"/>
        <v>0</v>
      </c>
      <c r="AA112" s="20">
        <f t="shared" si="37"/>
        <v>0</v>
      </c>
      <c r="AB112" s="19">
        <f t="shared" si="38"/>
        <v>0</v>
      </c>
      <c r="AC112" s="19">
        <f t="shared" si="39"/>
        <v>0</v>
      </c>
      <c r="AD112" s="19">
        <f t="shared" si="40"/>
        <v>0</v>
      </c>
      <c r="AE112" s="11">
        <f t="shared" si="41"/>
        <v>0</v>
      </c>
      <c r="AF112" s="19">
        <f t="shared" si="42"/>
        <v>0</v>
      </c>
      <c r="AG112" s="19">
        <f t="shared" si="43"/>
        <v>10</v>
      </c>
      <c r="AH112" s="19">
        <f t="shared" si="44"/>
        <v>0</v>
      </c>
      <c r="AI112" s="19">
        <f t="shared" si="45"/>
        <v>0</v>
      </c>
      <c r="AJ112" s="19">
        <f t="shared" si="46"/>
        <v>10</v>
      </c>
      <c r="AK112" s="18"/>
      <c r="AL112" s="18"/>
      <c r="AM112" s="18"/>
      <c r="AN112" s="18"/>
      <c r="AO112" s="21">
        <f t="shared" si="47"/>
        <v>20</v>
      </c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</row>
    <row r="113" spans="1:63" s="25" customFormat="1" ht="15.75">
      <c r="A113" s="18">
        <v>104</v>
      </c>
      <c r="B113" s="18" t="s">
        <v>126</v>
      </c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>
        <v>1</v>
      </c>
      <c r="Z113" s="19">
        <f t="shared" si="36"/>
        <v>0</v>
      </c>
      <c r="AA113" s="20">
        <f t="shared" si="37"/>
        <v>0</v>
      </c>
      <c r="AB113" s="19">
        <f t="shared" si="38"/>
        <v>0</v>
      </c>
      <c r="AC113" s="19">
        <f t="shared" si="39"/>
        <v>0</v>
      </c>
      <c r="AD113" s="19">
        <f t="shared" si="40"/>
        <v>0</v>
      </c>
      <c r="AE113" s="11">
        <f t="shared" si="41"/>
        <v>0</v>
      </c>
      <c r="AF113" s="19">
        <f t="shared" si="42"/>
        <v>0</v>
      </c>
      <c r="AG113" s="19">
        <f t="shared" si="43"/>
        <v>0</v>
      </c>
      <c r="AH113" s="19">
        <f t="shared" si="44"/>
        <v>0</v>
      </c>
      <c r="AI113" s="19">
        <f t="shared" si="45"/>
        <v>0</v>
      </c>
      <c r="AJ113" s="19">
        <f t="shared" si="46"/>
        <v>20</v>
      </c>
      <c r="AK113" s="23"/>
      <c r="AL113" s="23"/>
      <c r="AM113" s="23"/>
      <c r="AN113" s="23"/>
      <c r="AO113" s="21">
        <f t="shared" si="47"/>
        <v>20</v>
      </c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</row>
    <row r="114" spans="1:63" s="25" customFormat="1" ht="15.75">
      <c r="A114" s="18">
        <v>105</v>
      </c>
      <c r="B114" s="18" t="s">
        <v>132</v>
      </c>
      <c r="C114" s="18"/>
      <c r="D114" s="18"/>
      <c r="E114" s="23"/>
      <c r="F114" s="23"/>
      <c r="G114" s="23"/>
      <c r="H114" s="23"/>
      <c r="I114" s="23"/>
      <c r="J114" s="23"/>
      <c r="K114" s="18"/>
      <c r="L114" s="18"/>
      <c r="M114" s="18"/>
      <c r="N114" s="23"/>
      <c r="O114" s="23"/>
      <c r="P114" s="18"/>
      <c r="Q114" s="18"/>
      <c r="R114" s="18"/>
      <c r="S114" s="18"/>
      <c r="T114" s="23"/>
      <c r="U114" s="23"/>
      <c r="V114" s="23"/>
      <c r="W114" s="23"/>
      <c r="X114" s="18"/>
      <c r="Y114" s="18">
        <v>1</v>
      </c>
      <c r="Z114" s="19">
        <f t="shared" si="36"/>
        <v>0</v>
      </c>
      <c r="AA114" s="20">
        <f t="shared" si="37"/>
        <v>0</v>
      </c>
      <c r="AB114" s="19">
        <f t="shared" si="38"/>
        <v>0</v>
      </c>
      <c r="AC114" s="19">
        <f t="shared" si="39"/>
        <v>0</v>
      </c>
      <c r="AD114" s="19">
        <f t="shared" si="40"/>
        <v>0</v>
      </c>
      <c r="AE114" s="19">
        <f t="shared" si="41"/>
        <v>0</v>
      </c>
      <c r="AF114" s="19">
        <f t="shared" si="42"/>
        <v>0</v>
      </c>
      <c r="AG114" s="19">
        <f t="shared" si="43"/>
        <v>0</v>
      </c>
      <c r="AH114" s="19">
        <f t="shared" si="44"/>
        <v>0</v>
      </c>
      <c r="AI114" s="19">
        <f t="shared" si="45"/>
        <v>0</v>
      </c>
      <c r="AJ114" s="19">
        <f t="shared" si="46"/>
        <v>20</v>
      </c>
      <c r="AK114" s="23"/>
      <c r="AL114" s="23"/>
      <c r="AM114" s="23"/>
      <c r="AN114" s="23"/>
      <c r="AO114" s="21">
        <f t="shared" si="47"/>
        <v>20</v>
      </c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</row>
    <row r="115" spans="1:63" s="25" customFormat="1" ht="15.75">
      <c r="A115" s="18">
        <v>106</v>
      </c>
      <c r="B115" s="18" t="s">
        <v>133</v>
      </c>
      <c r="C115" s="18"/>
      <c r="D115" s="18"/>
      <c r="E115" s="23"/>
      <c r="F115" s="23"/>
      <c r="G115" s="23"/>
      <c r="H115" s="23"/>
      <c r="I115" s="23"/>
      <c r="J115" s="23"/>
      <c r="K115" s="18"/>
      <c r="L115" s="18"/>
      <c r="M115" s="18"/>
      <c r="N115" s="18"/>
      <c r="O115" s="23"/>
      <c r="P115" s="18"/>
      <c r="Q115" s="18"/>
      <c r="R115" s="18"/>
      <c r="S115" s="23"/>
      <c r="T115" s="23"/>
      <c r="U115" s="23"/>
      <c r="V115" s="23"/>
      <c r="W115" s="23"/>
      <c r="X115" s="18"/>
      <c r="Y115" s="18">
        <v>1</v>
      </c>
      <c r="Z115" s="19">
        <f t="shared" si="36"/>
        <v>0</v>
      </c>
      <c r="AA115" s="20">
        <f t="shared" si="37"/>
        <v>0</v>
      </c>
      <c r="AB115" s="19">
        <f t="shared" si="38"/>
        <v>0</v>
      </c>
      <c r="AC115" s="19">
        <f t="shared" si="39"/>
        <v>0</v>
      </c>
      <c r="AD115" s="19">
        <f t="shared" si="40"/>
        <v>0</v>
      </c>
      <c r="AE115" s="19">
        <f t="shared" si="41"/>
        <v>0</v>
      </c>
      <c r="AF115" s="19">
        <f t="shared" si="42"/>
        <v>0</v>
      </c>
      <c r="AG115" s="19">
        <f t="shared" si="43"/>
        <v>0</v>
      </c>
      <c r="AH115" s="19">
        <f t="shared" si="44"/>
        <v>0</v>
      </c>
      <c r="AI115" s="19">
        <f t="shared" si="45"/>
        <v>0</v>
      </c>
      <c r="AJ115" s="19">
        <f t="shared" si="46"/>
        <v>20</v>
      </c>
      <c r="AK115" s="23"/>
      <c r="AL115" s="23"/>
      <c r="AM115" s="23"/>
      <c r="AN115" s="23"/>
      <c r="AO115" s="21">
        <f t="shared" si="47"/>
        <v>20</v>
      </c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</row>
    <row r="116" spans="1:63" ht="15.75">
      <c r="A116" s="18">
        <v>107</v>
      </c>
      <c r="B116" s="18" t="s">
        <v>135</v>
      </c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>
        <v>1</v>
      </c>
      <c r="Z116" s="19">
        <f t="shared" si="36"/>
        <v>0</v>
      </c>
      <c r="AA116" s="20">
        <f t="shared" si="37"/>
        <v>0</v>
      </c>
      <c r="AB116" s="19">
        <f t="shared" si="38"/>
        <v>0</v>
      </c>
      <c r="AC116" s="19">
        <f t="shared" si="39"/>
        <v>0</v>
      </c>
      <c r="AD116" s="19">
        <f t="shared" si="40"/>
        <v>0</v>
      </c>
      <c r="AE116" s="19">
        <f t="shared" si="41"/>
        <v>0</v>
      </c>
      <c r="AF116" s="19">
        <f t="shared" si="42"/>
        <v>0</v>
      </c>
      <c r="AG116" s="19">
        <f t="shared" si="43"/>
        <v>0</v>
      </c>
      <c r="AH116" s="19">
        <f t="shared" si="44"/>
        <v>0</v>
      </c>
      <c r="AI116" s="19">
        <f t="shared" si="45"/>
        <v>0</v>
      </c>
      <c r="AJ116" s="19">
        <f t="shared" si="46"/>
        <v>20</v>
      </c>
      <c r="AK116" s="23"/>
      <c r="AL116" s="23"/>
      <c r="AM116" s="23"/>
      <c r="AN116" s="23"/>
      <c r="AO116" s="21">
        <f t="shared" si="47"/>
        <v>20</v>
      </c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</row>
    <row r="117" spans="1:63" ht="15.75">
      <c r="A117" s="18">
        <v>108</v>
      </c>
      <c r="B117" s="18" t="s">
        <v>140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>
        <v>1</v>
      </c>
      <c r="Z117" s="19">
        <f t="shared" si="36"/>
        <v>0</v>
      </c>
      <c r="AA117" s="20">
        <f t="shared" si="37"/>
        <v>0</v>
      </c>
      <c r="AB117" s="19">
        <f t="shared" si="38"/>
        <v>0</v>
      </c>
      <c r="AC117" s="19">
        <f t="shared" si="39"/>
        <v>0</v>
      </c>
      <c r="AD117" s="19">
        <f t="shared" si="40"/>
        <v>0</v>
      </c>
      <c r="AE117" s="19">
        <f t="shared" si="41"/>
        <v>0</v>
      </c>
      <c r="AF117" s="19">
        <f t="shared" si="42"/>
        <v>0</v>
      </c>
      <c r="AG117" s="19">
        <f t="shared" si="43"/>
        <v>0</v>
      </c>
      <c r="AH117" s="19">
        <f t="shared" si="44"/>
        <v>0</v>
      </c>
      <c r="AI117" s="19">
        <f t="shared" si="45"/>
        <v>0</v>
      </c>
      <c r="AJ117" s="19">
        <f t="shared" si="46"/>
        <v>20</v>
      </c>
      <c r="AK117" s="23"/>
      <c r="AL117" s="23"/>
      <c r="AM117" s="23"/>
      <c r="AN117" s="23"/>
      <c r="AO117" s="21">
        <f t="shared" si="47"/>
        <v>20</v>
      </c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</row>
    <row r="118" spans="1:63" ht="15.75">
      <c r="A118" s="18">
        <v>109</v>
      </c>
      <c r="B118" s="18" t="s">
        <v>142</v>
      </c>
      <c r="C118" s="18"/>
      <c r="D118" s="18"/>
      <c r="E118" s="23"/>
      <c r="F118" s="23"/>
      <c r="G118" s="23"/>
      <c r="H118" s="23"/>
      <c r="I118" s="23"/>
      <c r="J118" s="23"/>
      <c r="K118" s="18"/>
      <c r="L118" s="18"/>
      <c r="M118" s="18"/>
      <c r="N118" s="23"/>
      <c r="O118" s="23"/>
      <c r="P118" s="23"/>
      <c r="Q118" s="18">
        <v>2</v>
      </c>
      <c r="R118" s="23"/>
      <c r="S118" s="18"/>
      <c r="T118" s="23"/>
      <c r="U118" s="23"/>
      <c r="V118" s="23"/>
      <c r="W118" s="23"/>
      <c r="X118" s="18">
        <v>1</v>
      </c>
      <c r="Y118" s="18"/>
      <c r="Z118" s="19">
        <f t="shared" si="36"/>
        <v>0</v>
      </c>
      <c r="AA118" s="20">
        <f t="shared" si="37"/>
        <v>0</v>
      </c>
      <c r="AB118" s="19">
        <f t="shared" si="38"/>
        <v>0</v>
      </c>
      <c r="AC118" s="19">
        <f t="shared" si="39"/>
        <v>0</v>
      </c>
      <c r="AD118" s="19">
        <f t="shared" si="40"/>
        <v>0</v>
      </c>
      <c r="AE118" s="19">
        <f t="shared" si="41"/>
        <v>0</v>
      </c>
      <c r="AF118" s="19">
        <f t="shared" si="42"/>
        <v>0</v>
      </c>
      <c r="AG118" s="19">
        <f t="shared" si="43"/>
        <v>10</v>
      </c>
      <c r="AH118" s="19">
        <f t="shared" si="44"/>
        <v>0</v>
      </c>
      <c r="AI118" s="19">
        <f t="shared" si="45"/>
        <v>0</v>
      </c>
      <c r="AJ118" s="19">
        <f t="shared" si="46"/>
        <v>10</v>
      </c>
      <c r="AK118" s="23"/>
      <c r="AL118" s="23"/>
      <c r="AM118" s="23"/>
      <c r="AN118" s="23"/>
      <c r="AO118" s="21">
        <f t="shared" si="47"/>
        <v>20</v>
      </c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</row>
    <row r="119" spans="1:63" ht="15.75">
      <c r="A119" s="18">
        <v>110</v>
      </c>
      <c r="B119" s="18" t="s">
        <v>149</v>
      </c>
      <c r="C119" s="18"/>
      <c r="D119" s="18"/>
      <c r="E119" s="23"/>
      <c r="F119" s="23"/>
      <c r="G119" s="23"/>
      <c r="H119" s="23"/>
      <c r="I119" s="23"/>
      <c r="J119" s="23"/>
      <c r="K119" s="18"/>
      <c r="L119" s="18"/>
      <c r="M119" s="18"/>
      <c r="N119" s="23"/>
      <c r="O119" s="23"/>
      <c r="P119" s="23"/>
      <c r="Q119" s="18">
        <v>2</v>
      </c>
      <c r="R119" s="23"/>
      <c r="S119" s="18"/>
      <c r="T119" s="23"/>
      <c r="U119" s="23"/>
      <c r="V119" s="23"/>
      <c r="W119" s="23"/>
      <c r="X119" s="18">
        <v>1</v>
      </c>
      <c r="Y119" s="18"/>
      <c r="Z119" s="19">
        <f t="shared" si="36"/>
        <v>0</v>
      </c>
      <c r="AA119" s="20">
        <f t="shared" si="37"/>
        <v>0</v>
      </c>
      <c r="AB119" s="19">
        <f t="shared" si="38"/>
        <v>0</v>
      </c>
      <c r="AC119" s="19">
        <f t="shared" si="39"/>
        <v>0</v>
      </c>
      <c r="AD119" s="19">
        <f t="shared" si="40"/>
        <v>0</v>
      </c>
      <c r="AE119" s="19">
        <f t="shared" si="41"/>
        <v>0</v>
      </c>
      <c r="AF119" s="19">
        <f t="shared" si="42"/>
        <v>0</v>
      </c>
      <c r="AG119" s="19">
        <f t="shared" si="43"/>
        <v>10</v>
      </c>
      <c r="AH119" s="19">
        <f t="shared" si="44"/>
        <v>0</v>
      </c>
      <c r="AI119" s="19">
        <f t="shared" si="45"/>
        <v>0</v>
      </c>
      <c r="AJ119" s="19">
        <f t="shared" si="46"/>
        <v>10</v>
      </c>
      <c r="AK119" s="23"/>
      <c r="AL119" s="23"/>
      <c r="AM119" s="23"/>
      <c r="AN119" s="23"/>
      <c r="AO119" s="21">
        <f t="shared" si="47"/>
        <v>20</v>
      </c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</row>
    <row r="120" spans="1:63" ht="15.75">
      <c r="A120" s="18">
        <v>111</v>
      </c>
      <c r="B120" s="18" t="s">
        <v>151</v>
      </c>
      <c r="C120" s="18"/>
      <c r="D120" s="18"/>
      <c r="E120" s="23"/>
      <c r="F120" s="23"/>
      <c r="G120" s="23"/>
      <c r="H120" s="23"/>
      <c r="I120" s="23"/>
      <c r="J120" s="23"/>
      <c r="K120" s="18"/>
      <c r="L120" s="18"/>
      <c r="M120" s="18"/>
      <c r="N120" s="23"/>
      <c r="O120" s="23"/>
      <c r="P120" s="23"/>
      <c r="Q120" s="23"/>
      <c r="R120" s="23"/>
      <c r="S120" s="23"/>
      <c r="T120" s="23"/>
      <c r="U120" s="23"/>
      <c r="V120" s="23"/>
      <c r="W120" s="18"/>
      <c r="X120" s="18"/>
      <c r="Y120" s="18">
        <v>1</v>
      </c>
      <c r="Z120" s="19">
        <f t="shared" si="36"/>
        <v>0</v>
      </c>
      <c r="AA120" s="20">
        <f t="shared" si="37"/>
        <v>0</v>
      </c>
      <c r="AB120" s="19">
        <f t="shared" si="38"/>
        <v>0</v>
      </c>
      <c r="AC120" s="19">
        <f t="shared" si="39"/>
        <v>0</v>
      </c>
      <c r="AD120" s="19">
        <f t="shared" si="40"/>
        <v>0</v>
      </c>
      <c r="AE120" s="19">
        <f t="shared" si="41"/>
        <v>0</v>
      </c>
      <c r="AF120" s="19">
        <f t="shared" si="42"/>
        <v>0</v>
      </c>
      <c r="AG120" s="19">
        <f t="shared" si="43"/>
        <v>0</v>
      </c>
      <c r="AH120" s="19">
        <f t="shared" si="44"/>
        <v>0</v>
      </c>
      <c r="AI120" s="19">
        <f t="shared" si="45"/>
        <v>0</v>
      </c>
      <c r="AJ120" s="19">
        <f t="shared" si="46"/>
        <v>20</v>
      </c>
      <c r="AK120" s="23"/>
      <c r="AL120" s="23"/>
      <c r="AM120" s="23"/>
      <c r="AN120" s="23"/>
      <c r="AO120" s="21">
        <f t="shared" si="47"/>
        <v>20</v>
      </c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</row>
    <row r="121" spans="1:63" ht="15.75">
      <c r="A121" s="18">
        <v>112</v>
      </c>
      <c r="B121" s="18" t="s">
        <v>104</v>
      </c>
      <c r="C121" s="18"/>
      <c r="D121" s="18"/>
      <c r="E121" s="23"/>
      <c r="F121" s="23"/>
      <c r="G121" s="23"/>
      <c r="H121" s="23"/>
      <c r="I121" s="23"/>
      <c r="J121" s="23"/>
      <c r="K121" s="18"/>
      <c r="L121" s="18"/>
      <c r="M121" s="18"/>
      <c r="N121" s="23"/>
      <c r="O121" s="23"/>
      <c r="P121" s="23"/>
      <c r="Q121" s="18">
        <v>2</v>
      </c>
      <c r="R121" s="23"/>
      <c r="S121" s="18"/>
      <c r="T121" s="23"/>
      <c r="U121" s="23"/>
      <c r="V121" s="23"/>
      <c r="W121" s="23"/>
      <c r="X121" s="18">
        <v>1</v>
      </c>
      <c r="Y121" s="18"/>
      <c r="Z121" s="19">
        <f t="shared" si="36"/>
        <v>0</v>
      </c>
      <c r="AA121" s="20">
        <f t="shared" si="37"/>
        <v>0</v>
      </c>
      <c r="AB121" s="19">
        <f t="shared" si="38"/>
        <v>0</v>
      </c>
      <c r="AC121" s="19">
        <f t="shared" si="39"/>
        <v>0</v>
      </c>
      <c r="AD121" s="19">
        <f t="shared" si="40"/>
        <v>0</v>
      </c>
      <c r="AE121" s="19">
        <f t="shared" si="41"/>
        <v>0</v>
      </c>
      <c r="AF121" s="19">
        <f t="shared" si="42"/>
        <v>0</v>
      </c>
      <c r="AG121" s="19">
        <f t="shared" si="43"/>
        <v>10</v>
      </c>
      <c r="AH121" s="19">
        <f t="shared" si="44"/>
        <v>0</v>
      </c>
      <c r="AI121" s="19">
        <f t="shared" si="45"/>
        <v>0</v>
      </c>
      <c r="AJ121" s="19">
        <f t="shared" si="46"/>
        <v>10</v>
      </c>
      <c r="AK121" s="23"/>
      <c r="AL121" s="23"/>
      <c r="AM121" s="23"/>
      <c r="AN121" s="23"/>
      <c r="AO121" s="21">
        <f t="shared" si="47"/>
        <v>20</v>
      </c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</row>
    <row r="122" spans="1:63" ht="15.75">
      <c r="A122" s="18">
        <v>113</v>
      </c>
      <c r="B122" s="18" t="s">
        <v>161</v>
      </c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>
        <v>1</v>
      </c>
      <c r="Z122" s="19">
        <f t="shared" si="36"/>
        <v>0</v>
      </c>
      <c r="AA122" s="20">
        <f t="shared" si="37"/>
        <v>0</v>
      </c>
      <c r="AB122" s="19">
        <f t="shared" si="38"/>
        <v>0</v>
      </c>
      <c r="AC122" s="19">
        <f t="shared" si="39"/>
        <v>0</v>
      </c>
      <c r="AD122" s="19">
        <f t="shared" si="40"/>
        <v>0</v>
      </c>
      <c r="AE122" s="19">
        <f t="shared" si="41"/>
        <v>0</v>
      </c>
      <c r="AF122" s="19">
        <f t="shared" si="42"/>
        <v>0</v>
      </c>
      <c r="AG122" s="19">
        <f t="shared" si="43"/>
        <v>0</v>
      </c>
      <c r="AH122" s="19">
        <f t="shared" si="44"/>
        <v>0</v>
      </c>
      <c r="AI122" s="19">
        <f t="shared" si="45"/>
        <v>0</v>
      </c>
      <c r="AJ122" s="19">
        <f t="shared" si="46"/>
        <v>20</v>
      </c>
      <c r="AK122" s="23"/>
      <c r="AL122" s="23"/>
      <c r="AM122" s="23"/>
      <c r="AN122" s="23"/>
      <c r="AO122" s="21">
        <f t="shared" si="47"/>
        <v>20</v>
      </c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</row>
    <row r="123" spans="1:63" ht="15.75">
      <c r="A123" s="18">
        <v>114</v>
      </c>
      <c r="B123" s="18" t="s">
        <v>166</v>
      </c>
      <c r="C123" s="18"/>
      <c r="D123" s="18"/>
      <c r="E123" s="23"/>
      <c r="F123" s="23"/>
      <c r="G123" s="23"/>
      <c r="H123" s="23"/>
      <c r="I123" s="23"/>
      <c r="J123" s="23"/>
      <c r="K123" s="18"/>
      <c r="L123" s="18"/>
      <c r="M123" s="18"/>
      <c r="N123" s="23"/>
      <c r="O123" s="23"/>
      <c r="P123" s="23"/>
      <c r="Q123" s="18">
        <v>2</v>
      </c>
      <c r="R123" s="23"/>
      <c r="S123" s="23"/>
      <c r="T123" s="23"/>
      <c r="U123" s="23"/>
      <c r="V123" s="23"/>
      <c r="W123" s="23"/>
      <c r="X123" s="18">
        <v>1</v>
      </c>
      <c r="Y123" s="18"/>
      <c r="Z123" s="19">
        <f t="shared" si="36"/>
        <v>0</v>
      </c>
      <c r="AA123" s="20">
        <f t="shared" si="37"/>
        <v>0</v>
      </c>
      <c r="AB123" s="19">
        <f t="shared" si="38"/>
        <v>0</v>
      </c>
      <c r="AC123" s="19">
        <f t="shared" si="39"/>
        <v>0</v>
      </c>
      <c r="AD123" s="19">
        <f t="shared" si="40"/>
        <v>0</v>
      </c>
      <c r="AE123" s="19">
        <f t="shared" si="41"/>
        <v>0</v>
      </c>
      <c r="AF123" s="19">
        <f t="shared" si="42"/>
        <v>0</v>
      </c>
      <c r="AG123" s="19">
        <f t="shared" si="43"/>
        <v>10</v>
      </c>
      <c r="AH123" s="19">
        <f t="shared" si="44"/>
        <v>0</v>
      </c>
      <c r="AI123" s="19">
        <f t="shared" si="45"/>
        <v>0</v>
      </c>
      <c r="AJ123" s="19">
        <f t="shared" si="46"/>
        <v>10</v>
      </c>
      <c r="AK123" s="23"/>
      <c r="AL123" s="23"/>
      <c r="AM123" s="23"/>
      <c r="AN123" s="23"/>
      <c r="AO123" s="21">
        <f t="shared" si="47"/>
        <v>20</v>
      </c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</row>
    <row r="124" spans="1:41" ht="15.75">
      <c r="A124" s="18">
        <v>115</v>
      </c>
      <c r="B124" s="18" t="s">
        <v>168</v>
      </c>
      <c r="C124" s="15"/>
      <c r="D124" s="15"/>
      <c r="E124" s="16"/>
      <c r="F124" s="16"/>
      <c r="G124" s="16"/>
      <c r="H124" s="16"/>
      <c r="I124" s="16"/>
      <c r="J124" s="16"/>
      <c r="K124" s="15"/>
      <c r="L124" s="15"/>
      <c r="M124" s="15"/>
      <c r="N124" s="16"/>
      <c r="O124" s="16"/>
      <c r="P124" s="16"/>
      <c r="Q124" s="15"/>
      <c r="R124" s="16"/>
      <c r="S124" s="16"/>
      <c r="T124" s="16"/>
      <c r="U124" s="16"/>
      <c r="V124" s="16"/>
      <c r="W124" s="16"/>
      <c r="X124" s="15"/>
      <c r="Y124" s="15">
        <v>1</v>
      </c>
      <c r="Z124" s="11">
        <f t="shared" si="36"/>
        <v>0</v>
      </c>
      <c r="AA124" s="13">
        <f t="shared" si="37"/>
        <v>0</v>
      </c>
      <c r="AB124" s="19">
        <f t="shared" si="38"/>
        <v>0</v>
      </c>
      <c r="AC124" s="19">
        <f t="shared" si="39"/>
        <v>0</v>
      </c>
      <c r="AD124" s="19">
        <f t="shared" si="40"/>
        <v>0</v>
      </c>
      <c r="AE124" s="11">
        <f t="shared" si="41"/>
        <v>0</v>
      </c>
      <c r="AF124" s="11">
        <f t="shared" si="42"/>
        <v>0</v>
      </c>
      <c r="AG124" s="11">
        <f t="shared" si="43"/>
        <v>0</v>
      </c>
      <c r="AH124" s="11">
        <f t="shared" si="44"/>
        <v>0</v>
      </c>
      <c r="AI124" s="11">
        <f t="shared" si="45"/>
        <v>0</v>
      </c>
      <c r="AJ124" s="11">
        <f t="shared" si="46"/>
        <v>20</v>
      </c>
      <c r="AK124" s="16"/>
      <c r="AL124" s="16"/>
      <c r="AM124" s="16"/>
      <c r="AN124" s="16"/>
      <c r="AO124" s="14">
        <f t="shared" si="47"/>
        <v>20</v>
      </c>
    </row>
    <row r="125" spans="1:41" ht="15.75">
      <c r="A125" s="18">
        <v>116</v>
      </c>
      <c r="B125" s="18" t="s">
        <v>169</v>
      </c>
      <c r="C125" s="15"/>
      <c r="D125" s="15"/>
      <c r="E125" s="16"/>
      <c r="F125" s="16"/>
      <c r="G125" s="16"/>
      <c r="H125" s="16"/>
      <c r="I125" s="16"/>
      <c r="J125" s="16"/>
      <c r="K125" s="15"/>
      <c r="L125" s="15"/>
      <c r="M125" s="15"/>
      <c r="N125" s="16"/>
      <c r="O125" s="16"/>
      <c r="P125" s="16"/>
      <c r="Q125" s="16">
        <v>2</v>
      </c>
      <c r="R125" s="16"/>
      <c r="S125" s="16"/>
      <c r="T125" s="16"/>
      <c r="U125" s="16"/>
      <c r="V125" s="16"/>
      <c r="W125" s="16"/>
      <c r="X125" s="15">
        <v>1</v>
      </c>
      <c r="Y125" s="15"/>
      <c r="Z125" s="11">
        <f t="shared" si="36"/>
        <v>0</v>
      </c>
      <c r="AA125" s="13">
        <f t="shared" si="37"/>
        <v>0</v>
      </c>
      <c r="AB125" s="19">
        <f t="shared" si="38"/>
        <v>0</v>
      </c>
      <c r="AC125" s="19">
        <f t="shared" si="39"/>
        <v>0</v>
      </c>
      <c r="AD125" s="19">
        <f t="shared" si="40"/>
        <v>0</v>
      </c>
      <c r="AE125" s="11">
        <f t="shared" si="41"/>
        <v>0</v>
      </c>
      <c r="AF125" s="11">
        <f t="shared" si="42"/>
        <v>0</v>
      </c>
      <c r="AG125" s="11">
        <f t="shared" si="43"/>
        <v>10</v>
      </c>
      <c r="AH125" s="11">
        <f t="shared" si="44"/>
        <v>0</v>
      </c>
      <c r="AI125" s="11">
        <f t="shared" si="45"/>
        <v>0</v>
      </c>
      <c r="AJ125" s="11">
        <f t="shared" si="46"/>
        <v>10</v>
      </c>
      <c r="AK125" s="16"/>
      <c r="AL125" s="16"/>
      <c r="AM125" s="16"/>
      <c r="AN125" s="16"/>
      <c r="AO125" s="14">
        <f t="shared" si="47"/>
        <v>20</v>
      </c>
    </row>
    <row r="126" spans="1:41" ht="15.75">
      <c r="A126" s="18">
        <v>117</v>
      </c>
      <c r="B126" s="18" t="s">
        <v>170</v>
      </c>
      <c r="C126" s="15"/>
      <c r="D126" s="15"/>
      <c r="E126" s="16"/>
      <c r="F126" s="16"/>
      <c r="G126" s="16"/>
      <c r="H126" s="16"/>
      <c r="I126" s="16"/>
      <c r="J126" s="16"/>
      <c r="K126" s="15"/>
      <c r="L126" s="15"/>
      <c r="M126" s="15"/>
      <c r="N126" s="16"/>
      <c r="O126" s="16"/>
      <c r="P126" s="16"/>
      <c r="Q126" s="15"/>
      <c r="R126" s="16"/>
      <c r="S126" s="16"/>
      <c r="T126" s="16"/>
      <c r="U126" s="16"/>
      <c r="V126" s="16"/>
      <c r="W126" s="16"/>
      <c r="X126" s="15"/>
      <c r="Y126" s="15">
        <v>1</v>
      </c>
      <c r="Z126" s="11">
        <f t="shared" si="36"/>
        <v>0</v>
      </c>
      <c r="AA126" s="13">
        <f t="shared" si="37"/>
        <v>0</v>
      </c>
      <c r="AB126" s="19">
        <f t="shared" si="38"/>
        <v>0</v>
      </c>
      <c r="AC126" s="19">
        <f t="shared" si="39"/>
        <v>0</v>
      </c>
      <c r="AD126" s="19">
        <f t="shared" si="40"/>
        <v>0</v>
      </c>
      <c r="AE126" s="11">
        <f t="shared" si="41"/>
        <v>0</v>
      </c>
      <c r="AF126" s="11">
        <f t="shared" si="42"/>
        <v>0</v>
      </c>
      <c r="AG126" s="11">
        <f t="shared" si="43"/>
        <v>0</v>
      </c>
      <c r="AH126" s="11">
        <f t="shared" si="44"/>
        <v>0</v>
      </c>
      <c r="AI126" s="11">
        <f t="shared" si="45"/>
        <v>0</v>
      </c>
      <c r="AJ126" s="11">
        <f t="shared" si="46"/>
        <v>20</v>
      </c>
      <c r="AK126" s="16"/>
      <c r="AL126" s="16"/>
      <c r="AM126" s="16"/>
      <c r="AN126" s="16"/>
      <c r="AO126" s="14">
        <f t="shared" si="47"/>
        <v>20</v>
      </c>
    </row>
    <row r="127" spans="1:41" ht="15.75">
      <c r="A127" s="18">
        <v>118</v>
      </c>
      <c r="B127" s="18" t="s">
        <v>174</v>
      </c>
      <c r="C127" s="15"/>
      <c r="D127" s="15"/>
      <c r="E127" s="16"/>
      <c r="F127" s="16"/>
      <c r="G127" s="16"/>
      <c r="H127" s="16"/>
      <c r="I127" s="16"/>
      <c r="J127" s="16"/>
      <c r="K127" s="15"/>
      <c r="L127" s="15"/>
      <c r="M127" s="15"/>
      <c r="N127" s="16"/>
      <c r="O127" s="16"/>
      <c r="P127" s="16"/>
      <c r="Q127" s="16">
        <v>2</v>
      </c>
      <c r="R127" s="16"/>
      <c r="S127" s="15"/>
      <c r="T127" s="16"/>
      <c r="U127" s="16"/>
      <c r="V127" s="16"/>
      <c r="W127" s="16"/>
      <c r="X127" s="15">
        <v>1</v>
      </c>
      <c r="Y127" s="15"/>
      <c r="Z127" s="11">
        <f t="shared" si="36"/>
        <v>0</v>
      </c>
      <c r="AA127" s="13">
        <f t="shared" si="37"/>
        <v>0</v>
      </c>
      <c r="AB127" s="19">
        <f t="shared" si="38"/>
        <v>0</v>
      </c>
      <c r="AC127" s="19">
        <f t="shared" si="39"/>
        <v>0</v>
      </c>
      <c r="AD127" s="19">
        <f t="shared" si="40"/>
        <v>0</v>
      </c>
      <c r="AE127" s="11">
        <f t="shared" si="41"/>
        <v>0</v>
      </c>
      <c r="AF127" s="11">
        <f t="shared" si="42"/>
        <v>0</v>
      </c>
      <c r="AG127" s="11">
        <f t="shared" si="43"/>
        <v>10</v>
      </c>
      <c r="AH127" s="11">
        <f t="shared" si="44"/>
        <v>0</v>
      </c>
      <c r="AI127" s="11">
        <f t="shared" si="45"/>
        <v>0</v>
      </c>
      <c r="AJ127" s="11">
        <f t="shared" si="46"/>
        <v>10</v>
      </c>
      <c r="AK127" s="16"/>
      <c r="AL127" s="16"/>
      <c r="AM127" s="16"/>
      <c r="AN127" s="16"/>
      <c r="AO127" s="14">
        <f t="shared" si="47"/>
        <v>20</v>
      </c>
    </row>
    <row r="128" spans="1:41" ht="15.75">
      <c r="A128" s="18">
        <v>119</v>
      </c>
      <c r="B128" s="18" t="s">
        <v>177</v>
      </c>
      <c r="C128" s="15"/>
      <c r="D128" s="15"/>
      <c r="E128" s="16"/>
      <c r="F128" s="16"/>
      <c r="G128" s="16"/>
      <c r="H128" s="16"/>
      <c r="I128" s="16"/>
      <c r="J128" s="16"/>
      <c r="K128" s="15"/>
      <c r="L128" s="15"/>
      <c r="M128" s="15"/>
      <c r="N128" s="16"/>
      <c r="O128" s="16"/>
      <c r="P128" s="16"/>
      <c r="Q128" s="15"/>
      <c r="R128" s="16"/>
      <c r="S128" s="16"/>
      <c r="T128" s="16"/>
      <c r="U128" s="16"/>
      <c r="V128" s="16"/>
      <c r="W128" s="16"/>
      <c r="X128" s="15"/>
      <c r="Y128" s="15">
        <v>1</v>
      </c>
      <c r="Z128" s="11">
        <f t="shared" si="36"/>
        <v>0</v>
      </c>
      <c r="AA128" s="13">
        <f t="shared" si="37"/>
        <v>0</v>
      </c>
      <c r="AB128" s="19">
        <f t="shared" si="38"/>
        <v>0</v>
      </c>
      <c r="AC128" s="19">
        <f t="shared" si="39"/>
        <v>0</v>
      </c>
      <c r="AD128" s="19">
        <f t="shared" si="40"/>
        <v>0</v>
      </c>
      <c r="AE128" s="11">
        <f t="shared" si="41"/>
        <v>0</v>
      </c>
      <c r="AF128" s="11">
        <f t="shared" si="42"/>
        <v>0</v>
      </c>
      <c r="AG128" s="11">
        <f t="shared" si="43"/>
        <v>0</v>
      </c>
      <c r="AH128" s="11">
        <f t="shared" si="44"/>
        <v>0</v>
      </c>
      <c r="AI128" s="11">
        <f t="shared" si="45"/>
        <v>0</v>
      </c>
      <c r="AJ128" s="11">
        <f t="shared" si="46"/>
        <v>20</v>
      </c>
      <c r="AK128" s="16"/>
      <c r="AL128" s="16"/>
      <c r="AM128" s="16"/>
      <c r="AN128" s="16"/>
      <c r="AO128" s="14">
        <f t="shared" si="47"/>
        <v>20</v>
      </c>
    </row>
    <row r="129" spans="1:41" ht="15.75">
      <c r="A129" s="18">
        <v>120</v>
      </c>
      <c r="B129" s="18" t="s">
        <v>181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>
        <v>1</v>
      </c>
      <c r="Z129" s="11">
        <f t="shared" si="36"/>
        <v>0</v>
      </c>
      <c r="AA129" s="13">
        <f t="shared" si="37"/>
        <v>0</v>
      </c>
      <c r="AB129" s="19">
        <f t="shared" si="38"/>
        <v>0</v>
      </c>
      <c r="AC129" s="19">
        <f t="shared" si="39"/>
        <v>0</v>
      </c>
      <c r="AD129" s="19">
        <f t="shared" si="40"/>
        <v>0</v>
      </c>
      <c r="AE129" s="11">
        <f t="shared" si="41"/>
        <v>0</v>
      </c>
      <c r="AF129" s="11">
        <f t="shared" si="42"/>
        <v>0</v>
      </c>
      <c r="AG129" s="11">
        <f t="shared" si="43"/>
        <v>0</v>
      </c>
      <c r="AH129" s="11">
        <f t="shared" si="44"/>
        <v>0</v>
      </c>
      <c r="AI129" s="11">
        <f t="shared" si="45"/>
        <v>0</v>
      </c>
      <c r="AJ129" s="11">
        <f t="shared" si="46"/>
        <v>20</v>
      </c>
      <c r="AK129" s="16"/>
      <c r="AL129" s="16"/>
      <c r="AM129" s="16"/>
      <c r="AN129" s="16"/>
      <c r="AO129" s="14">
        <f t="shared" si="47"/>
        <v>20</v>
      </c>
    </row>
    <row r="130" spans="1:41" ht="15.75">
      <c r="A130" s="18">
        <v>121</v>
      </c>
      <c r="B130" s="18" t="s">
        <v>183</v>
      </c>
      <c r="C130" s="15"/>
      <c r="D130" s="15"/>
      <c r="E130" s="16"/>
      <c r="F130" s="16"/>
      <c r="G130" s="16"/>
      <c r="H130" s="16"/>
      <c r="I130" s="16"/>
      <c r="J130" s="16"/>
      <c r="K130" s="15"/>
      <c r="L130" s="15"/>
      <c r="M130" s="15"/>
      <c r="N130" s="16"/>
      <c r="O130" s="16"/>
      <c r="P130" s="16"/>
      <c r="Q130" s="15"/>
      <c r="R130" s="16"/>
      <c r="S130" s="16"/>
      <c r="T130" s="16"/>
      <c r="U130" s="16"/>
      <c r="V130" s="16"/>
      <c r="W130" s="16"/>
      <c r="X130" s="15"/>
      <c r="Y130" s="15">
        <v>1</v>
      </c>
      <c r="Z130" s="11">
        <f t="shared" si="36"/>
        <v>0</v>
      </c>
      <c r="AA130" s="13">
        <f t="shared" si="37"/>
        <v>0</v>
      </c>
      <c r="AB130" s="19">
        <f t="shared" si="38"/>
        <v>0</v>
      </c>
      <c r="AC130" s="19">
        <f t="shared" si="39"/>
        <v>0</v>
      </c>
      <c r="AD130" s="19">
        <f t="shared" si="40"/>
        <v>0</v>
      </c>
      <c r="AE130" s="11">
        <f t="shared" si="41"/>
        <v>0</v>
      </c>
      <c r="AF130" s="11">
        <f t="shared" si="42"/>
        <v>0</v>
      </c>
      <c r="AG130" s="11">
        <f t="shared" si="43"/>
        <v>0</v>
      </c>
      <c r="AH130" s="11">
        <f t="shared" si="44"/>
        <v>0</v>
      </c>
      <c r="AI130" s="11">
        <f t="shared" si="45"/>
        <v>0</v>
      </c>
      <c r="AJ130" s="11">
        <f t="shared" si="46"/>
        <v>20</v>
      </c>
      <c r="AK130" s="16"/>
      <c r="AL130" s="16"/>
      <c r="AM130" s="16"/>
      <c r="AN130" s="16"/>
      <c r="AO130" s="14">
        <f t="shared" si="47"/>
        <v>20</v>
      </c>
    </row>
    <row r="131" spans="1:41" ht="15.75">
      <c r="A131" s="18">
        <v>122</v>
      </c>
      <c r="B131" s="18" t="s">
        <v>184</v>
      </c>
      <c r="C131" s="15"/>
      <c r="D131" s="15"/>
      <c r="E131" s="16"/>
      <c r="F131" s="16"/>
      <c r="G131" s="16"/>
      <c r="H131" s="16"/>
      <c r="I131" s="16"/>
      <c r="J131" s="16"/>
      <c r="K131" s="15"/>
      <c r="L131" s="15"/>
      <c r="M131" s="15"/>
      <c r="N131" s="16"/>
      <c r="O131" s="16"/>
      <c r="P131" s="16"/>
      <c r="Q131" s="15"/>
      <c r="R131" s="16"/>
      <c r="S131" s="16"/>
      <c r="T131" s="16"/>
      <c r="U131" s="16"/>
      <c r="V131" s="16"/>
      <c r="W131" s="16"/>
      <c r="X131" s="15"/>
      <c r="Y131" s="15">
        <v>1</v>
      </c>
      <c r="Z131" s="11">
        <f t="shared" si="36"/>
        <v>0</v>
      </c>
      <c r="AA131" s="13">
        <f t="shared" si="37"/>
        <v>0</v>
      </c>
      <c r="AB131" s="19">
        <f t="shared" si="38"/>
        <v>0</v>
      </c>
      <c r="AC131" s="19">
        <f t="shared" si="39"/>
        <v>0</v>
      </c>
      <c r="AD131" s="19">
        <f t="shared" si="40"/>
        <v>0</v>
      </c>
      <c r="AE131" s="11">
        <f t="shared" si="41"/>
        <v>0</v>
      </c>
      <c r="AF131" s="11">
        <f t="shared" si="42"/>
        <v>0</v>
      </c>
      <c r="AG131" s="11">
        <f t="shared" si="43"/>
        <v>0</v>
      </c>
      <c r="AH131" s="11">
        <f t="shared" si="44"/>
        <v>0</v>
      </c>
      <c r="AI131" s="11">
        <f t="shared" si="45"/>
        <v>0</v>
      </c>
      <c r="AJ131" s="11">
        <f t="shared" si="46"/>
        <v>20</v>
      </c>
      <c r="AK131" s="16"/>
      <c r="AL131" s="16"/>
      <c r="AM131" s="16"/>
      <c r="AN131" s="16"/>
      <c r="AO131" s="14">
        <f t="shared" si="47"/>
        <v>20</v>
      </c>
    </row>
    <row r="132" spans="1:41" ht="15.75">
      <c r="A132" s="18">
        <v>123</v>
      </c>
      <c r="B132" s="18" t="s">
        <v>187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>
        <v>1</v>
      </c>
      <c r="Z132" s="11">
        <f t="shared" si="36"/>
        <v>0</v>
      </c>
      <c r="AA132" s="13">
        <f t="shared" si="37"/>
        <v>0</v>
      </c>
      <c r="AB132" s="19">
        <f t="shared" si="38"/>
        <v>0</v>
      </c>
      <c r="AC132" s="19">
        <f t="shared" si="39"/>
        <v>0</v>
      </c>
      <c r="AD132" s="19">
        <f t="shared" si="40"/>
        <v>0</v>
      </c>
      <c r="AE132" s="11">
        <f t="shared" si="41"/>
        <v>0</v>
      </c>
      <c r="AF132" s="11">
        <f t="shared" si="42"/>
        <v>0</v>
      </c>
      <c r="AG132" s="11">
        <f t="shared" si="43"/>
        <v>0</v>
      </c>
      <c r="AH132" s="11">
        <f t="shared" si="44"/>
        <v>0</v>
      </c>
      <c r="AI132" s="11">
        <f t="shared" si="45"/>
        <v>0</v>
      </c>
      <c r="AJ132" s="11">
        <f t="shared" si="46"/>
        <v>20</v>
      </c>
      <c r="AK132" s="16"/>
      <c r="AL132" s="16"/>
      <c r="AM132" s="16"/>
      <c r="AN132" s="16"/>
      <c r="AO132" s="14">
        <f t="shared" si="47"/>
        <v>20</v>
      </c>
    </row>
    <row r="133" spans="1:41" ht="15.75">
      <c r="A133" s="18">
        <v>124</v>
      </c>
      <c r="B133" s="18" t="s">
        <v>189</v>
      </c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>
        <v>1</v>
      </c>
      <c r="Z133" s="11">
        <f t="shared" si="36"/>
        <v>0</v>
      </c>
      <c r="AA133" s="13">
        <f t="shared" si="37"/>
        <v>0</v>
      </c>
      <c r="AB133" s="19">
        <f t="shared" si="38"/>
        <v>0</v>
      </c>
      <c r="AC133" s="19">
        <f t="shared" si="39"/>
        <v>0</v>
      </c>
      <c r="AD133" s="19">
        <f t="shared" si="40"/>
        <v>0</v>
      </c>
      <c r="AE133" s="11">
        <f t="shared" si="41"/>
        <v>0</v>
      </c>
      <c r="AF133" s="11">
        <f t="shared" si="42"/>
        <v>0</v>
      </c>
      <c r="AG133" s="11">
        <f t="shared" si="43"/>
        <v>0</v>
      </c>
      <c r="AH133" s="11">
        <f t="shared" si="44"/>
        <v>0</v>
      </c>
      <c r="AI133" s="11">
        <f t="shared" si="45"/>
        <v>0</v>
      </c>
      <c r="AJ133" s="11">
        <f t="shared" si="46"/>
        <v>20</v>
      </c>
      <c r="AK133" s="16"/>
      <c r="AL133" s="16"/>
      <c r="AM133" s="16"/>
      <c r="AN133" s="16"/>
      <c r="AO133" s="14">
        <f t="shared" si="47"/>
        <v>20</v>
      </c>
    </row>
    <row r="134" spans="1:41" ht="15.75">
      <c r="A134" s="18">
        <v>125</v>
      </c>
      <c r="B134" s="18" t="s">
        <v>190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>
        <v>1</v>
      </c>
      <c r="Z134" s="11">
        <f t="shared" si="36"/>
        <v>0</v>
      </c>
      <c r="AA134" s="13">
        <f t="shared" si="37"/>
        <v>0</v>
      </c>
      <c r="AB134" s="19">
        <f t="shared" si="38"/>
        <v>0</v>
      </c>
      <c r="AC134" s="19">
        <f t="shared" si="39"/>
        <v>0</v>
      </c>
      <c r="AD134" s="19">
        <f t="shared" si="40"/>
        <v>0</v>
      </c>
      <c r="AE134" s="11">
        <f t="shared" si="41"/>
        <v>0</v>
      </c>
      <c r="AF134" s="11">
        <f t="shared" si="42"/>
        <v>0</v>
      </c>
      <c r="AG134" s="11">
        <f t="shared" si="43"/>
        <v>0</v>
      </c>
      <c r="AH134" s="11">
        <f t="shared" si="44"/>
        <v>0</v>
      </c>
      <c r="AI134" s="11">
        <f t="shared" si="45"/>
        <v>0</v>
      </c>
      <c r="AJ134" s="11">
        <f t="shared" si="46"/>
        <v>20</v>
      </c>
      <c r="AK134" s="16"/>
      <c r="AL134" s="16"/>
      <c r="AM134" s="16"/>
      <c r="AN134" s="16"/>
      <c r="AO134" s="14">
        <f t="shared" si="47"/>
        <v>20</v>
      </c>
    </row>
    <row r="135" spans="1:41" ht="15.75">
      <c r="A135" s="18">
        <v>126</v>
      </c>
      <c r="B135" s="18" t="s">
        <v>192</v>
      </c>
      <c r="C135" s="15"/>
      <c r="D135" s="15"/>
      <c r="E135" s="16"/>
      <c r="F135" s="16"/>
      <c r="G135" s="16"/>
      <c r="H135" s="16"/>
      <c r="I135" s="16"/>
      <c r="J135" s="16"/>
      <c r="K135" s="15"/>
      <c r="L135" s="15"/>
      <c r="M135" s="15"/>
      <c r="N135" s="16"/>
      <c r="O135" s="16"/>
      <c r="P135" s="16"/>
      <c r="Q135" s="16">
        <v>2</v>
      </c>
      <c r="R135" s="16"/>
      <c r="S135" s="16"/>
      <c r="T135" s="16"/>
      <c r="U135" s="16"/>
      <c r="V135" s="16"/>
      <c r="W135" s="16"/>
      <c r="X135" s="15">
        <v>1</v>
      </c>
      <c r="Y135" s="15"/>
      <c r="Z135" s="11">
        <f t="shared" si="36"/>
        <v>0</v>
      </c>
      <c r="AA135" s="13">
        <f t="shared" si="37"/>
        <v>0</v>
      </c>
      <c r="AB135" s="19">
        <f t="shared" si="38"/>
        <v>0</v>
      </c>
      <c r="AC135" s="19">
        <f t="shared" si="39"/>
        <v>0</v>
      </c>
      <c r="AD135" s="19">
        <f t="shared" si="40"/>
        <v>0</v>
      </c>
      <c r="AE135" s="11">
        <f t="shared" si="41"/>
        <v>0</v>
      </c>
      <c r="AF135" s="11">
        <f t="shared" si="42"/>
        <v>0</v>
      </c>
      <c r="AG135" s="11">
        <f t="shared" si="43"/>
        <v>10</v>
      </c>
      <c r="AH135" s="11">
        <f t="shared" si="44"/>
        <v>0</v>
      </c>
      <c r="AI135" s="11">
        <f t="shared" si="45"/>
        <v>0</v>
      </c>
      <c r="AJ135" s="11">
        <f t="shared" si="46"/>
        <v>10</v>
      </c>
      <c r="AK135" s="16"/>
      <c r="AL135" s="16"/>
      <c r="AM135" s="16"/>
      <c r="AN135" s="16"/>
      <c r="AO135" s="14">
        <f t="shared" si="47"/>
        <v>20</v>
      </c>
    </row>
    <row r="136" spans="1:41" ht="15.75">
      <c r="A136" s="18">
        <v>127</v>
      </c>
      <c r="B136" s="18" t="s">
        <v>193</v>
      </c>
      <c r="C136" s="15"/>
      <c r="D136" s="15"/>
      <c r="E136" s="16"/>
      <c r="F136" s="16"/>
      <c r="G136" s="16"/>
      <c r="H136" s="16"/>
      <c r="I136" s="16"/>
      <c r="J136" s="16"/>
      <c r="K136" s="15"/>
      <c r="L136" s="15"/>
      <c r="M136" s="15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5"/>
      <c r="Y136" s="15">
        <v>1</v>
      </c>
      <c r="Z136" s="11">
        <f t="shared" si="36"/>
        <v>0</v>
      </c>
      <c r="AA136" s="13">
        <f t="shared" si="37"/>
        <v>0</v>
      </c>
      <c r="AB136" s="19">
        <f t="shared" si="38"/>
        <v>0</v>
      </c>
      <c r="AC136" s="19">
        <f t="shared" si="39"/>
        <v>0</v>
      </c>
      <c r="AD136" s="19">
        <f t="shared" si="40"/>
        <v>0</v>
      </c>
      <c r="AE136" s="11">
        <f t="shared" si="41"/>
        <v>0</v>
      </c>
      <c r="AF136" s="11">
        <f t="shared" si="42"/>
        <v>0</v>
      </c>
      <c r="AG136" s="11">
        <f t="shared" si="43"/>
        <v>0</v>
      </c>
      <c r="AH136" s="11">
        <f t="shared" si="44"/>
        <v>0</v>
      </c>
      <c r="AI136" s="11">
        <f t="shared" si="45"/>
        <v>0</v>
      </c>
      <c r="AJ136" s="11">
        <f t="shared" si="46"/>
        <v>20</v>
      </c>
      <c r="AK136" s="16"/>
      <c r="AL136" s="16"/>
      <c r="AM136" s="16"/>
      <c r="AN136" s="16"/>
      <c r="AO136" s="14">
        <f t="shared" si="47"/>
        <v>20</v>
      </c>
    </row>
    <row r="137" spans="1:41" ht="15.75">
      <c r="A137" s="18">
        <v>128</v>
      </c>
      <c r="B137" s="18" t="s">
        <v>194</v>
      </c>
      <c r="C137" s="15"/>
      <c r="D137" s="15"/>
      <c r="E137" s="16"/>
      <c r="F137" s="16"/>
      <c r="G137" s="16"/>
      <c r="H137" s="16"/>
      <c r="I137" s="16"/>
      <c r="J137" s="16"/>
      <c r="K137" s="15"/>
      <c r="L137" s="15"/>
      <c r="M137" s="15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5"/>
      <c r="Y137" s="15">
        <v>1</v>
      </c>
      <c r="Z137" s="11">
        <f t="shared" si="36"/>
        <v>0</v>
      </c>
      <c r="AA137" s="13">
        <f t="shared" si="37"/>
        <v>0</v>
      </c>
      <c r="AB137" s="19">
        <f t="shared" si="38"/>
        <v>0</v>
      </c>
      <c r="AC137" s="19">
        <f t="shared" si="39"/>
        <v>0</v>
      </c>
      <c r="AD137" s="19">
        <f t="shared" si="40"/>
        <v>0</v>
      </c>
      <c r="AE137" s="11">
        <f t="shared" si="41"/>
        <v>0</v>
      </c>
      <c r="AF137" s="11">
        <f t="shared" si="42"/>
        <v>0</v>
      </c>
      <c r="AG137" s="11">
        <f t="shared" si="43"/>
        <v>0</v>
      </c>
      <c r="AH137" s="11">
        <f t="shared" si="44"/>
        <v>0</v>
      </c>
      <c r="AI137" s="11">
        <f t="shared" si="45"/>
        <v>0</v>
      </c>
      <c r="AJ137" s="11">
        <f t="shared" si="46"/>
        <v>20</v>
      </c>
      <c r="AK137" s="16"/>
      <c r="AL137" s="16"/>
      <c r="AM137" s="16"/>
      <c r="AN137" s="16"/>
      <c r="AO137" s="14">
        <f t="shared" si="47"/>
        <v>20</v>
      </c>
    </row>
    <row r="138" spans="1:41" ht="15.75">
      <c r="A138" s="18">
        <v>129</v>
      </c>
      <c r="B138" s="18" t="s">
        <v>197</v>
      </c>
      <c r="C138" s="15"/>
      <c r="D138" s="15"/>
      <c r="E138" s="16"/>
      <c r="F138" s="16"/>
      <c r="G138" s="16"/>
      <c r="H138" s="16"/>
      <c r="I138" s="16"/>
      <c r="J138" s="16"/>
      <c r="K138" s="15"/>
      <c r="L138" s="15"/>
      <c r="M138" s="15"/>
      <c r="N138" s="16"/>
      <c r="O138" s="16"/>
      <c r="P138" s="16"/>
      <c r="Q138" s="16">
        <v>2</v>
      </c>
      <c r="R138" s="16"/>
      <c r="S138" s="16"/>
      <c r="T138" s="16"/>
      <c r="U138" s="16"/>
      <c r="V138" s="16"/>
      <c r="W138" s="16"/>
      <c r="X138" s="15">
        <v>1</v>
      </c>
      <c r="Y138" s="15"/>
      <c r="Z138" s="11">
        <f aca="true" t="shared" si="48" ref="Z138:Z164">C138*D138+E138*F138+I138*J138+G138*H138+I138*J138</f>
        <v>0</v>
      </c>
      <c r="AA138" s="13">
        <f aca="true" t="shared" si="49" ref="AA138:AA164">D138*17+F138*17+J138*17+H138*17</f>
        <v>0</v>
      </c>
      <c r="AB138" s="19">
        <f aca="true" t="shared" si="50" ref="AB138:AB164">K138*17</f>
        <v>0</v>
      </c>
      <c r="AC138" s="19">
        <f aca="true" t="shared" si="51" ref="AC138:AC164">L138*17</f>
        <v>0</v>
      </c>
      <c r="AD138" s="19">
        <f aca="true" t="shared" si="52" ref="AD138:AD164">M138*17</f>
        <v>0</v>
      </c>
      <c r="AE138" s="11">
        <f aca="true" t="shared" si="53" ref="AE138:AE164">(N138*30)+(O138*10)</f>
        <v>0</v>
      </c>
      <c r="AF138" s="11">
        <f aca="true" t="shared" si="54" ref="AF138:AF164">P138*15</f>
        <v>0</v>
      </c>
      <c r="AG138" s="11">
        <f aca="true" t="shared" si="55" ref="AG138:AG164">(Q138*5)+(R138*10)</f>
        <v>10</v>
      </c>
      <c r="AH138" s="11">
        <f aca="true" t="shared" si="56" ref="AH138:AH164">S138*10</f>
        <v>0</v>
      </c>
      <c r="AI138" s="11">
        <f aca="true" t="shared" si="57" ref="AI138:AI164">T138*10+U138*12+V138*15+W138*17</f>
        <v>0</v>
      </c>
      <c r="AJ138" s="11">
        <f aca="true" t="shared" si="58" ref="AJ138:AJ164">X138*10+Y138*20</f>
        <v>10</v>
      </c>
      <c r="AK138" s="16"/>
      <c r="AL138" s="16"/>
      <c r="AM138" s="16"/>
      <c r="AN138" s="16"/>
      <c r="AO138" s="14">
        <f aca="true" t="shared" si="59" ref="AO138:AO164">SUM(Z138:AJ138)</f>
        <v>20</v>
      </c>
    </row>
    <row r="139" spans="1:41" ht="15.75">
      <c r="A139" s="18">
        <v>130</v>
      </c>
      <c r="B139" s="18" t="s">
        <v>198</v>
      </c>
      <c r="C139" s="15"/>
      <c r="D139" s="15"/>
      <c r="E139" s="16"/>
      <c r="F139" s="16"/>
      <c r="G139" s="16"/>
      <c r="H139" s="16"/>
      <c r="I139" s="16"/>
      <c r="J139" s="16"/>
      <c r="K139" s="15"/>
      <c r="L139" s="15"/>
      <c r="M139" s="15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5"/>
      <c r="Y139" s="15">
        <v>1</v>
      </c>
      <c r="Z139" s="11">
        <f t="shared" si="48"/>
        <v>0</v>
      </c>
      <c r="AA139" s="13">
        <f t="shared" si="49"/>
        <v>0</v>
      </c>
      <c r="AB139" s="19">
        <f t="shared" si="50"/>
        <v>0</v>
      </c>
      <c r="AC139" s="19">
        <f t="shared" si="51"/>
        <v>0</v>
      </c>
      <c r="AD139" s="19">
        <f t="shared" si="52"/>
        <v>0</v>
      </c>
      <c r="AE139" s="11">
        <f t="shared" si="53"/>
        <v>0</v>
      </c>
      <c r="AF139" s="11">
        <f t="shared" si="54"/>
        <v>0</v>
      </c>
      <c r="AG139" s="11">
        <f t="shared" si="55"/>
        <v>0</v>
      </c>
      <c r="AH139" s="11">
        <f t="shared" si="56"/>
        <v>0</v>
      </c>
      <c r="AI139" s="11">
        <f t="shared" si="57"/>
        <v>0</v>
      </c>
      <c r="AJ139" s="11">
        <f t="shared" si="58"/>
        <v>20</v>
      </c>
      <c r="AK139" s="16"/>
      <c r="AL139" s="16"/>
      <c r="AM139" s="16"/>
      <c r="AN139" s="16"/>
      <c r="AO139" s="14">
        <f t="shared" si="59"/>
        <v>20</v>
      </c>
    </row>
    <row r="140" spans="1:41" ht="15.75">
      <c r="A140" s="18">
        <v>131</v>
      </c>
      <c r="B140" s="18" t="s">
        <v>199</v>
      </c>
      <c r="C140" s="15"/>
      <c r="D140" s="15"/>
      <c r="E140" s="16"/>
      <c r="F140" s="16"/>
      <c r="G140" s="16"/>
      <c r="H140" s="16"/>
      <c r="I140" s="16"/>
      <c r="J140" s="16"/>
      <c r="K140" s="15"/>
      <c r="L140" s="15"/>
      <c r="M140" s="15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5"/>
      <c r="Y140" s="15">
        <v>1</v>
      </c>
      <c r="Z140" s="11">
        <f t="shared" si="48"/>
        <v>0</v>
      </c>
      <c r="AA140" s="13">
        <f t="shared" si="49"/>
        <v>0</v>
      </c>
      <c r="AB140" s="19">
        <f t="shared" si="50"/>
        <v>0</v>
      </c>
      <c r="AC140" s="19">
        <f t="shared" si="51"/>
        <v>0</v>
      </c>
      <c r="AD140" s="19">
        <f t="shared" si="52"/>
        <v>0</v>
      </c>
      <c r="AE140" s="11">
        <f t="shared" si="53"/>
        <v>0</v>
      </c>
      <c r="AF140" s="11">
        <f t="shared" si="54"/>
        <v>0</v>
      </c>
      <c r="AG140" s="11">
        <f t="shared" si="55"/>
        <v>0</v>
      </c>
      <c r="AH140" s="11">
        <f t="shared" si="56"/>
        <v>0</v>
      </c>
      <c r="AI140" s="11">
        <f t="shared" si="57"/>
        <v>0</v>
      </c>
      <c r="AJ140" s="11">
        <f t="shared" si="58"/>
        <v>20</v>
      </c>
      <c r="AK140" s="16"/>
      <c r="AL140" s="16"/>
      <c r="AM140" s="16"/>
      <c r="AN140" s="16"/>
      <c r="AO140" s="14">
        <f t="shared" si="59"/>
        <v>20</v>
      </c>
    </row>
    <row r="141" spans="1:41" ht="15.75">
      <c r="A141" s="18">
        <v>132</v>
      </c>
      <c r="B141" s="18" t="s">
        <v>207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>
        <v>1</v>
      </c>
      <c r="Z141" s="11">
        <f t="shared" si="48"/>
        <v>0</v>
      </c>
      <c r="AA141" s="13">
        <f t="shared" si="49"/>
        <v>0</v>
      </c>
      <c r="AB141" s="19">
        <f t="shared" si="50"/>
        <v>0</v>
      </c>
      <c r="AC141" s="19">
        <f t="shared" si="51"/>
        <v>0</v>
      </c>
      <c r="AD141" s="19">
        <f t="shared" si="52"/>
        <v>0</v>
      </c>
      <c r="AE141" s="11">
        <f t="shared" si="53"/>
        <v>0</v>
      </c>
      <c r="AF141" s="11">
        <f t="shared" si="54"/>
        <v>0</v>
      </c>
      <c r="AG141" s="11">
        <f t="shared" si="55"/>
        <v>0</v>
      </c>
      <c r="AH141" s="11">
        <f t="shared" si="56"/>
        <v>0</v>
      </c>
      <c r="AI141" s="11">
        <f t="shared" si="57"/>
        <v>0</v>
      </c>
      <c r="AJ141" s="11">
        <f t="shared" si="58"/>
        <v>20</v>
      </c>
      <c r="AK141" s="16"/>
      <c r="AL141" s="16"/>
      <c r="AM141" s="16"/>
      <c r="AN141" s="16"/>
      <c r="AO141" s="14">
        <f t="shared" si="59"/>
        <v>20</v>
      </c>
    </row>
    <row r="142" spans="1:41" ht="15.75">
      <c r="A142" s="18">
        <v>133</v>
      </c>
      <c r="B142" s="18" t="s">
        <v>208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>
        <v>1</v>
      </c>
      <c r="Z142" s="11">
        <f t="shared" si="48"/>
        <v>0</v>
      </c>
      <c r="AA142" s="13">
        <f t="shared" si="49"/>
        <v>0</v>
      </c>
      <c r="AB142" s="19">
        <f t="shared" si="50"/>
        <v>0</v>
      </c>
      <c r="AC142" s="19">
        <f t="shared" si="51"/>
        <v>0</v>
      </c>
      <c r="AD142" s="19">
        <f t="shared" si="52"/>
        <v>0</v>
      </c>
      <c r="AE142" s="11">
        <f t="shared" si="53"/>
        <v>0</v>
      </c>
      <c r="AF142" s="11">
        <f t="shared" si="54"/>
        <v>0</v>
      </c>
      <c r="AG142" s="11">
        <f t="shared" si="55"/>
        <v>0</v>
      </c>
      <c r="AH142" s="11">
        <f t="shared" si="56"/>
        <v>0</v>
      </c>
      <c r="AI142" s="11">
        <f t="shared" si="57"/>
        <v>0</v>
      </c>
      <c r="AJ142" s="11">
        <f t="shared" si="58"/>
        <v>20</v>
      </c>
      <c r="AK142" s="16"/>
      <c r="AL142" s="16"/>
      <c r="AM142" s="16"/>
      <c r="AN142" s="16"/>
      <c r="AO142" s="14">
        <f t="shared" si="59"/>
        <v>20</v>
      </c>
    </row>
    <row r="143" spans="1:41" ht="15.75">
      <c r="A143" s="18">
        <v>134</v>
      </c>
      <c r="B143" s="18" t="s">
        <v>210</v>
      </c>
      <c r="C143" s="15"/>
      <c r="D143" s="15"/>
      <c r="E143" s="16"/>
      <c r="F143" s="16"/>
      <c r="G143" s="16"/>
      <c r="H143" s="16"/>
      <c r="I143" s="16"/>
      <c r="J143" s="16"/>
      <c r="K143" s="15"/>
      <c r="L143" s="15"/>
      <c r="M143" s="15"/>
      <c r="N143" s="16"/>
      <c r="O143" s="16"/>
      <c r="P143" s="16"/>
      <c r="Q143" s="16">
        <v>2</v>
      </c>
      <c r="R143" s="16"/>
      <c r="S143" s="16"/>
      <c r="T143" s="16"/>
      <c r="U143" s="16"/>
      <c r="V143" s="16"/>
      <c r="W143" s="16"/>
      <c r="X143" s="15">
        <v>1</v>
      </c>
      <c r="Y143" s="15"/>
      <c r="Z143" s="11">
        <f t="shared" si="48"/>
        <v>0</v>
      </c>
      <c r="AA143" s="13">
        <f t="shared" si="49"/>
        <v>0</v>
      </c>
      <c r="AB143" s="19">
        <f t="shared" si="50"/>
        <v>0</v>
      </c>
      <c r="AC143" s="19">
        <f t="shared" si="51"/>
        <v>0</v>
      </c>
      <c r="AD143" s="19">
        <f t="shared" si="52"/>
        <v>0</v>
      </c>
      <c r="AE143" s="11">
        <f t="shared" si="53"/>
        <v>0</v>
      </c>
      <c r="AF143" s="11">
        <f t="shared" si="54"/>
        <v>0</v>
      </c>
      <c r="AG143" s="11">
        <f t="shared" si="55"/>
        <v>10</v>
      </c>
      <c r="AH143" s="11">
        <f t="shared" si="56"/>
        <v>0</v>
      </c>
      <c r="AI143" s="11">
        <f t="shared" si="57"/>
        <v>0</v>
      </c>
      <c r="AJ143" s="11">
        <f t="shared" si="58"/>
        <v>10</v>
      </c>
      <c r="AK143" s="16"/>
      <c r="AL143" s="16"/>
      <c r="AM143" s="16"/>
      <c r="AN143" s="16"/>
      <c r="AO143" s="14">
        <f t="shared" si="59"/>
        <v>20</v>
      </c>
    </row>
    <row r="144" spans="1:41" ht="15.75">
      <c r="A144" s="18">
        <v>135</v>
      </c>
      <c r="B144" s="18" t="s">
        <v>211</v>
      </c>
      <c r="C144" s="15"/>
      <c r="D144" s="15"/>
      <c r="E144" s="16"/>
      <c r="F144" s="16"/>
      <c r="G144" s="16"/>
      <c r="H144" s="16"/>
      <c r="I144" s="16"/>
      <c r="J144" s="16"/>
      <c r="K144" s="15"/>
      <c r="L144" s="15"/>
      <c r="M144" s="15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5"/>
      <c r="Y144" s="15">
        <v>1</v>
      </c>
      <c r="Z144" s="11">
        <f t="shared" si="48"/>
        <v>0</v>
      </c>
      <c r="AA144" s="13">
        <f t="shared" si="49"/>
        <v>0</v>
      </c>
      <c r="AB144" s="19">
        <f t="shared" si="50"/>
        <v>0</v>
      </c>
      <c r="AC144" s="19">
        <f t="shared" si="51"/>
        <v>0</v>
      </c>
      <c r="AD144" s="19">
        <f t="shared" si="52"/>
        <v>0</v>
      </c>
      <c r="AE144" s="11">
        <f t="shared" si="53"/>
        <v>0</v>
      </c>
      <c r="AF144" s="11">
        <f t="shared" si="54"/>
        <v>0</v>
      </c>
      <c r="AG144" s="11">
        <f t="shared" si="55"/>
        <v>0</v>
      </c>
      <c r="AH144" s="11">
        <f t="shared" si="56"/>
        <v>0</v>
      </c>
      <c r="AI144" s="11">
        <f t="shared" si="57"/>
        <v>0</v>
      </c>
      <c r="AJ144" s="11">
        <f t="shared" si="58"/>
        <v>20</v>
      </c>
      <c r="AK144" s="16"/>
      <c r="AL144" s="16"/>
      <c r="AM144" s="16"/>
      <c r="AN144" s="16"/>
      <c r="AO144" s="14">
        <f t="shared" si="59"/>
        <v>20</v>
      </c>
    </row>
    <row r="145" spans="1:63" ht="15.75">
      <c r="A145" s="18">
        <v>136</v>
      </c>
      <c r="B145" s="18" t="s">
        <v>129</v>
      </c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>
        <v>1</v>
      </c>
      <c r="R145" s="18"/>
      <c r="S145" s="18"/>
      <c r="T145" s="18"/>
      <c r="U145" s="18"/>
      <c r="V145" s="18"/>
      <c r="W145" s="18"/>
      <c r="X145" s="18">
        <v>1</v>
      </c>
      <c r="Y145" s="18"/>
      <c r="Z145" s="19">
        <f t="shared" si="48"/>
        <v>0</v>
      </c>
      <c r="AA145" s="20">
        <f t="shared" si="49"/>
        <v>0</v>
      </c>
      <c r="AB145" s="19">
        <f t="shared" si="50"/>
        <v>0</v>
      </c>
      <c r="AC145" s="19">
        <f t="shared" si="51"/>
        <v>0</v>
      </c>
      <c r="AD145" s="19">
        <f t="shared" si="52"/>
        <v>0</v>
      </c>
      <c r="AE145" s="19">
        <f t="shared" si="53"/>
        <v>0</v>
      </c>
      <c r="AF145" s="19">
        <f t="shared" si="54"/>
        <v>0</v>
      </c>
      <c r="AG145" s="19">
        <f t="shared" si="55"/>
        <v>5</v>
      </c>
      <c r="AH145" s="19">
        <f t="shared" si="56"/>
        <v>0</v>
      </c>
      <c r="AI145" s="19">
        <f t="shared" si="57"/>
        <v>0</v>
      </c>
      <c r="AJ145" s="19">
        <f t="shared" si="58"/>
        <v>10</v>
      </c>
      <c r="AK145" s="23"/>
      <c r="AL145" s="23"/>
      <c r="AM145" s="23"/>
      <c r="AN145" s="23"/>
      <c r="AO145" s="21">
        <f t="shared" si="59"/>
        <v>15</v>
      </c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</row>
    <row r="146" spans="1:63" ht="15.75">
      <c r="A146" s="18">
        <v>137</v>
      </c>
      <c r="B146" s="18" t="s">
        <v>130</v>
      </c>
      <c r="C146" s="18"/>
      <c r="D146" s="18"/>
      <c r="E146" s="23"/>
      <c r="F146" s="23"/>
      <c r="G146" s="23"/>
      <c r="H146" s="23"/>
      <c r="I146" s="23"/>
      <c r="J146" s="23"/>
      <c r="K146" s="18"/>
      <c r="L146" s="18"/>
      <c r="M146" s="18"/>
      <c r="N146" s="23"/>
      <c r="O146" s="23"/>
      <c r="P146" s="18"/>
      <c r="Q146" s="18">
        <v>1</v>
      </c>
      <c r="R146" s="23"/>
      <c r="S146" s="23"/>
      <c r="T146" s="23"/>
      <c r="U146" s="23"/>
      <c r="V146" s="23"/>
      <c r="W146" s="23"/>
      <c r="X146" s="18">
        <v>1</v>
      </c>
      <c r="Y146" s="18"/>
      <c r="Z146" s="19">
        <f t="shared" si="48"/>
        <v>0</v>
      </c>
      <c r="AA146" s="20">
        <f t="shared" si="49"/>
        <v>0</v>
      </c>
      <c r="AB146" s="19">
        <f t="shared" si="50"/>
        <v>0</v>
      </c>
      <c r="AC146" s="19">
        <f t="shared" si="51"/>
        <v>0</v>
      </c>
      <c r="AD146" s="19">
        <f t="shared" si="52"/>
        <v>0</v>
      </c>
      <c r="AE146" s="19">
        <f t="shared" si="53"/>
        <v>0</v>
      </c>
      <c r="AF146" s="19">
        <f t="shared" si="54"/>
        <v>0</v>
      </c>
      <c r="AG146" s="19">
        <f t="shared" si="55"/>
        <v>5</v>
      </c>
      <c r="AH146" s="19">
        <f t="shared" si="56"/>
        <v>0</v>
      </c>
      <c r="AI146" s="19">
        <f t="shared" si="57"/>
        <v>0</v>
      </c>
      <c r="AJ146" s="19">
        <f t="shared" si="58"/>
        <v>10</v>
      </c>
      <c r="AK146" s="23"/>
      <c r="AL146" s="23"/>
      <c r="AM146" s="23"/>
      <c r="AN146" s="23"/>
      <c r="AO146" s="21">
        <f t="shared" si="59"/>
        <v>15</v>
      </c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</row>
    <row r="147" spans="1:63" ht="15.75">
      <c r="A147" s="18">
        <v>138</v>
      </c>
      <c r="B147" s="18" t="s">
        <v>136</v>
      </c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>
        <v>1</v>
      </c>
      <c r="R147" s="18"/>
      <c r="S147" s="18"/>
      <c r="T147" s="18"/>
      <c r="U147" s="18"/>
      <c r="V147" s="18"/>
      <c r="W147" s="18"/>
      <c r="X147" s="18">
        <v>1</v>
      </c>
      <c r="Y147" s="18"/>
      <c r="Z147" s="19">
        <f t="shared" si="48"/>
        <v>0</v>
      </c>
      <c r="AA147" s="20">
        <f t="shared" si="49"/>
        <v>0</v>
      </c>
      <c r="AB147" s="19">
        <f t="shared" si="50"/>
        <v>0</v>
      </c>
      <c r="AC147" s="19">
        <f t="shared" si="51"/>
        <v>0</v>
      </c>
      <c r="AD147" s="19">
        <f t="shared" si="52"/>
        <v>0</v>
      </c>
      <c r="AE147" s="19">
        <f t="shared" si="53"/>
        <v>0</v>
      </c>
      <c r="AF147" s="19">
        <f t="shared" si="54"/>
        <v>0</v>
      </c>
      <c r="AG147" s="19">
        <f t="shared" si="55"/>
        <v>5</v>
      </c>
      <c r="AH147" s="19">
        <f t="shared" si="56"/>
        <v>0</v>
      </c>
      <c r="AI147" s="19">
        <f t="shared" si="57"/>
        <v>0</v>
      </c>
      <c r="AJ147" s="19">
        <f t="shared" si="58"/>
        <v>10</v>
      </c>
      <c r="AK147" s="23"/>
      <c r="AL147" s="23"/>
      <c r="AM147" s="23"/>
      <c r="AN147" s="23"/>
      <c r="AO147" s="21">
        <f t="shared" si="59"/>
        <v>15</v>
      </c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</row>
    <row r="148" spans="1:63" ht="15.75">
      <c r="A148" s="18">
        <v>139</v>
      </c>
      <c r="B148" s="18" t="s">
        <v>165</v>
      </c>
      <c r="C148" s="18"/>
      <c r="D148" s="18"/>
      <c r="E148" s="23"/>
      <c r="F148" s="23"/>
      <c r="G148" s="23"/>
      <c r="H148" s="23"/>
      <c r="I148" s="23"/>
      <c r="J148" s="23"/>
      <c r="K148" s="18"/>
      <c r="L148" s="18"/>
      <c r="M148" s="18"/>
      <c r="N148" s="23"/>
      <c r="O148" s="23"/>
      <c r="P148" s="23"/>
      <c r="Q148" s="18">
        <v>1</v>
      </c>
      <c r="R148" s="23"/>
      <c r="S148" s="23"/>
      <c r="T148" s="23"/>
      <c r="U148" s="23"/>
      <c r="V148" s="23"/>
      <c r="W148" s="23"/>
      <c r="X148" s="18">
        <v>1</v>
      </c>
      <c r="Y148" s="18"/>
      <c r="Z148" s="19">
        <f t="shared" si="48"/>
        <v>0</v>
      </c>
      <c r="AA148" s="20">
        <f t="shared" si="49"/>
        <v>0</v>
      </c>
      <c r="AB148" s="19">
        <f t="shared" si="50"/>
        <v>0</v>
      </c>
      <c r="AC148" s="19">
        <f t="shared" si="51"/>
        <v>0</v>
      </c>
      <c r="AD148" s="19">
        <f t="shared" si="52"/>
        <v>0</v>
      </c>
      <c r="AE148" s="19">
        <f t="shared" si="53"/>
        <v>0</v>
      </c>
      <c r="AF148" s="19">
        <f t="shared" si="54"/>
        <v>0</v>
      </c>
      <c r="AG148" s="19">
        <f t="shared" si="55"/>
        <v>5</v>
      </c>
      <c r="AH148" s="19">
        <f t="shared" si="56"/>
        <v>0</v>
      </c>
      <c r="AI148" s="19">
        <f t="shared" si="57"/>
        <v>0</v>
      </c>
      <c r="AJ148" s="19">
        <f t="shared" si="58"/>
        <v>10</v>
      </c>
      <c r="AK148" s="23"/>
      <c r="AL148" s="23"/>
      <c r="AM148" s="23"/>
      <c r="AN148" s="23"/>
      <c r="AO148" s="21">
        <f t="shared" si="59"/>
        <v>15</v>
      </c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</row>
    <row r="149" spans="1:41" ht="15.75">
      <c r="A149" s="18">
        <v>140</v>
      </c>
      <c r="B149" s="18" t="s">
        <v>204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>
        <v>1</v>
      </c>
      <c r="R149" s="15"/>
      <c r="S149" s="15"/>
      <c r="T149" s="15"/>
      <c r="U149" s="15"/>
      <c r="V149" s="15"/>
      <c r="W149" s="15"/>
      <c r="X149" s="15">
        <v>1</v>
      </c>
      <c r="Y149" s="15"/>
      <c r="Z149" s="11">
        <f t="shared" si="48"/>
        <v>0</v>
      </c>
      <c r="AA149" s="13">
        <f t="shared" si="49"/>
        <v>0</v>
      </c>
      <c r="AB149" s="19">
        <f t="shared" si="50"/>
        <v>0</v>
      </c>
      <c r="AC149" s="19">
        <f t="shared" si="51"/>
        <v>0</v>
      </c>
      <c r="AD149" s="19">
        <f t="shared" si="52"/>
        <v>0</v>
      </c>
      <c r="AE149" s="11">
        <f t="shared" si="53"/>
        <v>0</v>
      </c>
      <c r="AF149" s="11">
        <f t="shared" si="54"/>
        <v>0</v>
      </c>
      <c r="AG149" s="11">
        <f t="shared" si="55"/>
        <v>5</v>
      </c>
      <c r="AH149" s="11">
        <f t="shared" si="56"/>
        <v>0</v>
      </c>
      <c r="AI149" s="11">
        <f t="shared" si="57"/>
        <v>0</v>
      </c>
      <c r="AJ149" s="11">
        <f t="shared" si="58"/>
        <v>10</v>
      </c>
      <c r="AK149" s="16"/>
      <c r="AL149" s="16"/>
      <c r="AM149" s="16"/>
      <c r="AN149" s="16"/>
      <c r="AO149" s="14">
        <f t="shared" si="59"/>
        <v>15</v>
      </c>
    </row>
    <row r="150" spans="1:63" ht="15.75">
      <c r="A150" s="18">
        <v>141</v>
      </c>
      <c r="B150" s="18" t="s">
        <v>90</v>
      </c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>
        <v>1</v>
      </c>
      <c r="Y150" s="18"/>
      <c r="Z150" s="19">
        <f t="shared" si="48"/>
        <v>0</v>
      </c>
      <c r="AA150" s="20">
        <f t="shared" si="49"/>
        <v>0</v>
      </c>
      <c r="AB150" s="19">
        <f t="shared" si="50"/>
        <v>0</v>
      </c>
      <c r="AC150" s="19">
        <f t="shared" si="51"/>
        <v>0</v>
      </c>
      <c r="AD150" s="19">
        <f t="shared" si="52"/>
        <v>0</v>
      </c>
      <c r="AE150" s="19">
        <f t="shared" si="53"/>
        <v>0</v>
      </c>
      <c r="AF150" s="19">
        <f t="shared" si="54"/>
        <v>0</v>
      </c>
      <c r="AG150" s="19">
        <f t="shared" si="55"/>
        <v>0</v>
      </c>
      <c r="AH150" s="19">
        <f t="shared" si="56"/>
        <v>0</v>
      </c>
      <c r="AI150" s="19">
        <f t="shared" si="57"/>
        <v>0</v>
      </c>
      <c r="AJ150" s="19">
        <f t="shared" si="58"/>
        <v>10</v>
      </c>
      <c r="AK150" s="23"/>
      <c r="AL150" s="23"/>
      <c r="AM150" s="23"/>
      <c r="AN150" s="23"/>
      <c r="AO150" s="21">
        <f t="shared" si="59"/>
        <v>10</v>
      </c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</row>
    <row r="151" spans="1:63" ht="15.75">
      <c r="A151" s="18">
        <v>142</v>
      </c>
      <c r="B151" s="18" t="s">
        <v>127</v>
      </c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>
        <v>1</v>
      </c>
      <c r="Y151" s="18"/>
      <c r="Z151" s="19">
        <f t="shared" si="48"/>
        <v>0</v>
      </c>
      <c r="AA151" s="20">
        <f t="shared" si="49"/>
        <v>0</v>
      </c>
      <c r="AB151" s="19">
        <f t="shared" si="50"/>
        <v>0</v>
      </c>
      <c r="AC151" s="19">
        <f t="shared" si="51"/>
        <v>0</v>
      </c>
      <c r="AD151" s="19">
        <f t="shared" si="52"/>
        <v>0</v>
      </c>
      <c r="AE151" s="19">
        <f t="shared" si="53"/>
        <v>0</v>
      </c>
      <c r="AF151" s="19">
        <f t="shared" si="54"/>
        <v>0</v>
      </c>
      <c r="AG151" s="19">
        <f t="shared" si="55"/>
        <v>0</v>
      </c>
      <c r="AH151" s="19">
        <f t="shared" si="56"/>
        <v>0</v>
      </c>
      <c r="AI151" s="19">
        <f t="shared" si="57"/>
        <v>0</v>
      </c>
      <c r="AJ151" s="19">
        <f t="shared" si="58"/>
        <v>10</v>
      </c>
      <c r="AK151" s="23"/>
      <c r="AL151" s="23"/>
      <c r="AM151" s="23"/>
      <c r="AN151" s="23"/>
      <c r="AO151" s="21">
        <f t="shared" si="59"/>
        <v>10</v>
      </c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</row>
    <row r="152" spans="1:63" ht="15.75">
      <c r="A152" s="18">
        <v>143</v>
      </c>
      <c r="B152" s="18" t="s">
        <v>128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>
        <v>1</v>
      </c>
      <c r="Y152" s="18"/>
      <c r="Z152" s="19">
        <f t="shared" si="48"/>
        <v>0</v>
      </c>
      <c r="AA152" s="20">
        <f t="shared" si="49"/>
        <v>0</v>
      </c>
      <c r="AB152" s="19">
        <f t="shared" si="50"/>
        <v>0</v>
      </c>
      <c r="AC152" s="19">
        <f t="shared" si="51"/>
        <v>0</v>
      </c>
      <c r="AD152" s="19">
        <f t="shared" si="52"/>
        <v>0</v>
      </c>
      <c r="AE152" s="19">
        <f t="shared" si="53"/>
        <v>0</v>
      </c>
      <c r="AF152" s="19">
        <f t="shared" si="54"/>
        <v>0</v>
      </c>
      <c r="AG152" s="19">
        <f t="shared" si="55"/>
        <v>0</v>
      </c>
      <c r="AH152" s="19">
        <f t="shared" si="56"/>
        <v>0</v>
      </c>
      <c r="AI152" s="19">
        <f t="shared" si="57"/>
        <v>0</v>
      </c>
      <c r="AJ152" s="19">
        <f t="shared" si="58"/>
        <v>10</v>
      </c>
      <c r="AK152" s="23"/>
      <c r="AL152" s="23"/>
      <c r="AM152" s="23"/>
      <c r="AN152" s="23"/>
      <c r="AO152" s="21">
        <f t="shared" si="59"/>
        <v>10</v>
      </c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</row>
    <row r="153" spans="1:63" ht="15.75">
      <c r="A153" s="18">
        <v>144</v>
      </c>
      <c r="B153" s="18" t="s">
        <v>143</v>
      </c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>
        <v>1</v>
      </c>
      <c r="Y153" s="18"/>
      <c r="Z153" s="19">
        <f t="shared" si="48"/>
        <v>0</v>
      </c>
      <c r="AA153" s="20">
        <f t="shared" si="49"/>
        <v>0</v>
      </c>
      <c r="AB153" s="19">
        <f t="shared" si="50"/>
        <v>0</v>
      </c>
      <c r="AC153" s="19">
        <f t="shared" si="51"/>
        <v>0</v>
      </c>
      <c r="AD153" s="19">
        <f t="shared" si="52"/>
        <v>0</v>
      </c>
      <c r="AE153" s="19">
        <f t="shared" si="53"/>
        <v>0</v>
      </c>
      <c r="AF153" s="19">
        <f t="shared" si="54"/>
        <v>0</v>
      </c>
      <c r="AG153" s="19">
        <f t="shared" si="55"/>
        <v>0</v>
      </c>
      <c r="AH153" s="19">
        <f t="shared" si="56"/>
        <v>0</v>
      </c>
      <c r="AI153" s="19">
        <f t="shared" si="57"/>
        <v>0</v>
      </c>
      <c r="AJ153" s="19">
        <f t="shared" si="58"/>
        <v>10</v>
      </c>
      <c r="AK153" s="23"/>
      <c r="AL153" s="23"/>
      <c r="AM153" s="23"/>
      <c r="AN153" s="23"/>
      <c r="AO153" s="21">
        <f t="shared" si="59"/>
        <v>10</v>
      </c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</row>
    <row r="154" spans="1:63" ht="15.75">
      <c r="A154" s="18">
        <v>145</v>
      </c>
      <c r="B154" s="18" t="s">
        <v>99</v>
      </c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>
        <v>1</v>
      </c>
      <c r="Y154" s="18"/>
      <c r="Z154" s="19">
        <f t="shared" si="48"/>
        <v>0</v>
      </c>
      <c r="AA154" s="20">
        <f t="shared" si="49"/>
        <v>0</v>
      </c>
      <c r="AB154" s="19">
        <f t="shared" si="50"/>
        <v>0</v>
      </c>
      <c r="AC154" s="19">
        <f t="shared" si="51"/>
        <v>0</v>
      </c>
      <c r="AD154" s="19">
        <f t="shared" si="52"/>
        <v>0</v>
      </c>
      <c r="AE154" s="19">
        <f t="shared" si="53"/>
        <v>0</v>
      </c>
      <c r="AF154" s="19">
        <f t="shared" si="54"/>
        <v>0</v>
      </c>
      <c r="AG154" s="19">
        <f t="shared" si="55"/>
        <v>0</v>
      </c>
      <c r="AH154" s="19">
        <f t="shared" si="56"/>
        <v>0</v>
      </c>
      <c r="AI154" s="19">
        <f t="shared" si="57"/>
        <v>0</v>
      </c>
      <c r="AJ154" s="19">
        <f t="shared" si="58"/>
        <v>10</v>
      </c>
      <c r="AK154" s="23"/>
      <c r="AL154" s="23"/>
      <c r="AM154" s="23"/>
      <c r="AN154" s="23"/>
      <c r="AO154" s="21">
        <f t="shared" si="59"/>
        <v>10</v>
      </c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</row>
    <row r="155" spans="1:63" ht="15.75">
      <c r="A155" s="18">
        <v>146</v>
      </c>
      <c r="B155" s="18" t="s">
        <v>148</v>
      </c>
      <c r="C155" s="18"/>
      <c r="D155" s="18"/>
      <c r="E155" s="23"/>
      <c r="F155" s="23"/>
      <c r="G155" s="23"/>
      <c r="H155" s="23"/>
      <c r="I155" s="23"/>
      <c r="J155" s="23"/>
      <c r="K155" s="18"/>
      <c r="L155" s="18"/>
      <c r="M155" s="18"/>
      <c r="N155" s="23"/>
      <c r="O155" s="23"/>
      <c r="P155" s="23"/>
      <c r="Q155" s="18"/>
      <c r="R155" s="23"/>
      <c r="S155" s="23"/>
      <c r="T155" s="23"/>
      <c r="U155" s="23"/>
      <c r="V155" s="18"/>
      <c r="W155" s="23"/>
      <c r="X155" s="18">
        <v>1</v>
      </c>
      <c r="Y155" s="18"/>
      <c r="Z155" s="19">
        <f t="shared" si="48"/>
        <v>0</v>
      </c>
      <c r="AA155" s="20">
        <f t="shared" si="49"/>
        <v>0</v>
      </c>
      <c r="AB155" s="19">
        <f t="shared" si="50"/>
        <v>0</v>
      </c>
      <c r="AC155" s="19">
        <f t="shared" si="51"/>
        <v>0</v>
      </c>
      <c r="AD155" s="19">
        <f t="shared" si="52"/>
        <v>0</v>
      </c>
      <c r="AE155" s="19">
        <f t="shared" si="53"/>
        <v>0</v>
      </c>
      <c r="AF155" s="19">
        <f t="shared" si="54"/>
        <v>0</v>
      </c>
      <c r="AG155" s="19">
        <f t="shared" si="55"/>
        <v>0</v>
      </c>
      <c r="AH155" s="19">
        <f t="shared" si="56"/>
        <v>0</v>
      </c>
      <c r="AI155" s="19">
        <f t="shared" si="57"/>
        <v>0</v>
      </c>
      <c r="AJ155" s="19">
        <f t="shared" si="58"/>
        <v>10</v>
      </c>
      <c r="AK155" s="23"/>
      <c r="AL155" s="23"/>
      <c r="AM155" s="23"/>
      <c r="AN155" s="23"/>
      <c r="AO155" s="21">
        <f t="shared" si="59"/>
        <v>10</v>
      </c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</row>
    <row r="156" spans="1:63" ht="15.75">
      <c r="A156" s="18">
        <v>147</v>
      </c>
      <c r="B156" s="18" t="s">
        <v>153</v>
      </c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>
        <v>1</v>
      </c>
      <c r="Y156" s="18"/>
      <c r="Z156" s="19">
        <f t="shared" si="48"/>
        <v>0</v>
      </c>
      <c r="AA156" s="20">
        <f t="shared" si="49"/>
        <v>0</v>
      </c>
      <c r="AB156" s="19">
        <f t="shared" si="50"/>
        <v>0</v>
      </c>
      <c r="AC156" s="19">
        <f t="shared" si="51"/>
        <v>0</v>
      </c>
      <c r="AD156" s="19">
        <f t="shared" si="52"/>
        <v>0</v>
      </c>
      <c r="AE156" s="19">
        <f t="shared" si="53"/>
        <v>0</v>
      </c>
      <c r="AF156" s="19">
        <f t="shared" si="54"/>
        <v>0</v>
      </c>
      <c r="AG156" s="19">
        <f t="shared" si="55"/>
        <v>0</v>
      </c>
      <c r="AH156" s="19">
        <f t="shared" si="56"/>
        <v>0</v>
      </c>
      <c r="AI156" s="19">
        <f t="shared" si="57"/>
        <v>0</v>
      </c>
      <c r="AJ156" s="19">
        <f t="shared" si="58"/>
        <v>10</v>
      </c>
      <c r="AK156" s="23"/>
      <c r="AL156" s="23"/>
      <c r="AM156" s="23"/>
      <c r="AN156" s="23"/>
      <c r="AO156" s="21">
        <f t="shared" si="59"/>
        <v>10</v>
      </c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</row>
    <row r="157" spans="1:63" ht="15.75">
      <c r="A157" s="18">
        <v>148</v>
      </c>
      <c r="B157" s="18" t="s">
        <v>159</v>
      </c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>
        <v>1</v>
      </c>
      <c r="Y157" s="18"/>
      <c r="Z157" s="19">
        <f t="shared" si="48"/>
        <v>0</v>
      </c>
      <c r="AA157" s="20">
        <f t="shared" si="49"/>
        <v>0</v>
      </c>
      <c r="AB157" s="19">
        <f t="shared" si="50"/>
        <v>0</v>
      </c>
      <c r="AC157" s="19">
        <f t="shared" si="51"/>
        <v>0</v>
      </c>
      <c r="AD157" s="19">
        <f t="shared" si="52"/>
        <v>0</v>
      </c>
      <c r="AE157" s="19">
        <f t="shared" si="53"/>
        <v>0</v>
      </c>
      <c r="AF157" s="19">
        <f t="shared" si="54"/>
        <v>0</v>
      </c>
      <c r="AG157" s="19">
        <f t="shared" si="55"/>
        <v>0</v>
      </c>
      <c r="AH157" s="19">
        <f t="shared" si="56"/>
        <v>0</v>
      </c>
      <c r="AI157" s="19">
        <f t="shared" si="57"/>
        <v>0</v>
      </c>
      <c r="AJ157" s="19">
        <f t="shared" si="58"/>
        <v>10</v>
      </c>
      <c r="AK157" s="23"/>
      <c r="AL157" s="23"/>
      <c r="AM157" s="23"/>
      <c r="AN157" s="23"/>
      <c r="AO157" s="21">
        <f t="shared" si="59"/>
        <v>10</v>
      </c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</row>
    <row r="158" spans="1:41" ht="15.75">
      <c r="A158" s="18">
        <v>149</v>
      </c>
      <c r="B158" s="18" t="s">
        <v>167</v>
      </c>
      <c r="C158" s="15"/>
      <c r="D158" s="15"/>
      <c r="E158" s="16"/>
      <c r="F158" s="16"/>
      <c r="G158" s="16"/>
      <c r="H158" s="16"/>
      <c r="I158" s="16"/>
      <c r="J158" s="16"/>
      <c r="K158" s="15"/>
      <c r="L158" s="15"/>
      <c r="M158" s="15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5">
        <v>1</v>
      </c>
      <c r="Y158" s="15"/>
      <c r="Z158" s="11">
        <f t="shared" si="48"/>
        <v>0</v>
      </c>
      <c r="AA158" s="13">
        <f t="shared" si="49"/>
        <v>0</v>
      </c>
      <c r="AB158" s="19">
        <f t="shared" si="50"/>
        <v>0</v>
      </c>
      <c r="AC158" s="19">
        <f t="shared" si="51"/>
        <v>0</v>
      </c>
      <c r="AD158" s="19">
        <f t="shared" si="52"/>
        <v>0</v>
      </c>
      <c r="AE158" s="11">
        <f t="shared" si="53"/>
        <v>0</v>
      </c>
      <c r="AF158" s="11">
        <f t="shared" si="54"/>
        <v>0</v>
      </c>
      <c r="AG158" s="11">
        <f t="shared" si="55"/>
        <v>0</v>
      </c>
      <c r="AH158" s="11">
        <f t="shared" si="56"/>
        <v>0</v>
      </c>
      <c r="AI158" s="11">
        <f t="shared" si="57"/>
        <v>0</v>
      </c>
      <c r="AJ158" s="11">
        <f t="shared" si="58"/>
        <v>10</v>
      </c>
      <c r="AK158" s="16"/>
      <c r="AL158" s="16"/>
      <c r="AM158" s="16"/>
      <c r="AN158" s="16"/>
      <c r="AO158" s="14">
        <f t="shared" si="59"/>
        <v>10</v>
      </c>
    </row>
    <row r="159" spans="1:41" ht="15.75">
      <c r="A159" s="18">
        <v>150</v>
      </c>
      <c r="B159" s="18" t="s">
        <v>173</v>
      </c>
      <c r="C159" s="15"/>
      <c r="D159" s="15"/>
      <c r="E159" s="16"/>
      <c r="F159" s="16"/>
      <c r="G159" s="16"/>
      <c r="H159" s="16"/>
      <c r="I159" s="16"/>
      <c r="J159" s="16"/>
      <c r="K159" s="15"/>
      <c r="L159" s="15"/>
      <c r="M159" s="15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5">
        <v>1</v>
      </c>
      <c r="Y159" s="15"/>
      <c r="Z159" s="11">
        <f t="shared" si="48"/>
        <v>0</v>
      </c>
      <c r="AA159" s="13">
        <f t="shared" si="49"/>
        <v>0</v>
      </c>
      <c r="AB159" s="19">
        <f t="shared" si="50"/>
        <v>0</v>
      </c>
      <c r="AC159" s="19">
        <f t="shared" si="51"/>
        <v>0</v>
      </c>
      <c r="AD159" s="19">
        <f t="shared" si="52"/>
        <v>0</v>
      </c>
      <c r="AE159" s="11">
        <f t="shared" si="53"/>
        <v>0</v>
      </c>
      <c r="AF159" s="11">
        <f t="shared" si="54"/>
        <v>0</v>
      </c>
      <c r="AG159" s="11">
        <f t="shared" si="55"/>
        <v>0</v>
      </c>
      <c r="AH159" s="11">
        <f t="shared" si="56"/>
        <v>0</v>
      </c>
      <c r="AI159" s="11">
        <f t="shared" si="57"/>
        <v>0</v>
      </c>
      <c r="AJ159" s="11">
        <f t="shared" si="58"/>
        <v>10</v>
      </c>
      <c r="AK159" s="16"/>
      <c r="AL159" s="16"/>
      <c r="AM159" s="16"/>
      <c r="AN159" s="16"/>
      <c r="AO159" s="14">
        <f t="shared" si="59"/>
        <v>10</v>
      </c>
    </row>
    <row r="160" spans="1:41" ht="15.75">
      <c r="A160" s="18">
        <v>151</v>
      </c>
      <c r="B160" s="18" t="s">
        <v>175</v>
      </c>
      <c r="C160" s="15"/>
      <c r="D160" s="15"/>
      <c r="E160" s="16"/>
      <c r="F160" s="16"/>
      <c r="G160" s="16"/>
      <c r="H160" s="16"/>
      <c r="I160" s="16"/>
      <c r="J160" s="16"/>
      <c r="K160" s="15"/>
      <c r="L160" s="15"/>
      <c r="M160" s="15"/>
      <c r="N160" s="16"/>
      <c r="O160" s="16"/>
      <c r="P160" s="16"/>
      <c r="Q160" s="16"/>
      <c r="R160" s="16"/>
      <c r="S160" s="16"/>
      <c r="T160" s="15"/>
      <c r="U160" s="16"/>
      <c r="V160" s="16"/>
      <c r="W160" s="16"/>
      <c r="X160" s="15">
        <v>1</v>
      </c>
      <c r="Y160" s="15"/>
      <c r="Z160" s="11">
        <f t="shared" si="48"/>
        <v>0</v>
      </c>
      <c r="AA160" s="13">
        <f t="shared" si="49"/>
        <v>0</v>
      </c>
      <c r="AB160" s="19">
        <f t="shared" si="50"/>
        <v>0</v>
      </c>
      <c r="AC160" s="19">
        <f t="shared" si="51"/>
        <v>0</v>
      </c>
      <c r="AD160" s="19">
        <f t="shared" si="52"/>
        <v>0</v>
      </c>
      <c r="AE160" s="11">
        <f t="shared" si="53"/>
        <v>0</v>
      </c>
      <c r="AF160" s="11">
        <f t="shared" si="54"/>
        <v>0</v>
      </c>
      <c r="AG160" s="11">
        <f t="shared" si="55"/>
        <v>0</v>
      </c>
      <c r="AH160" s="11">
        <f t="shared" si="56"/>
        <v>0</v>
      </c>
      <c r="AI160" s="11">
        <f t="shared" si="57"/>
        <v>0</v>
      </c>
      <c r="AJ160" s="11">
        <f t="shared" si="58"/>
        <v>10</v>
      </c>
      <c r="AK160" s="16"/>
      <c r="AL160" s="16"/>
      <c r="AM160" s="16"/>
      <c r="AN160" s="16"/>
      <c r="AO160" s="14">
        <f t="shared" si="59"/>
        <v>10</v>
      </c>
    </row>
    <row r="161" spans="1:41" ht="15.75">
      <c r="A161" s="18">
        <v>152</v>
      </c>
      <c r="B161" s="18" t="s">
        <v>178</v>
      </c>
      <c r="C161" s="15"/>
      <c r="D161" s="15"/>
      <c r="E161" s="16"/>
      <c r="F161" s="16"/>
      <c r="G161" s="16"/>
      <c r="H161" s="16"/>
      <c r="I161" s="16"/>
      <c r="J161" s="16"/>
      <c r="K161" s="15"/>
      <c r="L161" s="15"/>
      <c r="M161" s="15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5">
        <v>1</v>
      </c>
      <c r="Y161" s="15"/>
      <c r="Z161" s="11">
        <f t="shared" si="48"/>
        <v>0</v>
      </c>
      <c r="AA161" s="13">
        <f t="shared" si="49"/>
        <v>0</v>
      </c>
      <c r="AB161" s="19">
        <f t="shared" si="50"/>
        <v>0</v>
      </c>
      <c r="AC161" s="19">
        <f t="shared" si="51"/>
        <v>0</v>
      </c>
      <c r="AD161" s="19">
        <f t="shared" si="52"/>
        <v>0</v>
      </c>
      <c r="AE161" s="11">
        <f t="shared" si="53"/>
        <v>0</v>
      </c>
      <c r="AF161" s="11">
        <f t="shared" si="54"/>
        <v>0</v>
      </c>
      <c r="AG161" s="11">
        <f t="shared" si="55"/>
        <v>0</v>
      </c>
      <c r="AH161" s="11">
        <f t="shared" si="56"/>
        <v>0</v>
      </c>
      <c r="AI161" s="11">
        <f t="shared" si="57"/>
        <v>0</v>
      </c>
      <c r="AJ161" s="11">
        <f t="shared" si="58"/>
        <v>10</v>
      </c>
      <c r="AK161" s="16"/>
      <c r="AL161" s="16"/>
      <c r="AM161" s="16"/>
      <c r="AN161" s="16"/>
      <c r="AO161" s="14">
        <f t="shared" si="59"/>
        <v>10</v>
      </c>
    </row>
    <row r="162" spans="1:41" ht="15.75">
      <c r="A162" s="18">
        <v>153</v>
      </c>
      <c r="B162" s="18" t="s">
        <v>182</v>
      </c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>
        <v>1</v>
      </c>
      <c r="Y162" s="15"/>
      <c r="Z162" s="11">
        <f t="shared" si="48"/>
        <v>0</v>
      </c>
      <c r="AA162" s="13">
        <f t="shared" si="49"/>
        <v>0</v>
      </c>
      <c r="AB162" s="19">
        <f t="shared" si="50"/>
        <v>0</v>
      </c>
      <c r="AC162" s="19">
        <f t="shared" si="51"/>
        <v>0</v>
      </c>
      <c r="AD162" s="19">
        <f t="shared" si="52"/>
        <v>0</v>
      </c>
      <c r="AE162" s="11">
        <f t="shared" si="53"/>
        <v>0</v>
      </c>
      <c r="AF162" s="11">
        <f t="shared" si="54"/>
        <v>0</v>
      </c>
      <c r="AG162" s="11">
        <f t="shared" si="55"/>
        <v>0</v>
      </c>
      <c r="AH162" s="11">
        <f t="shared" si="56"/>
        <v>0</v>
      </c>
      <c r="AI162" s="11">
        <f t="shared" si="57"/>
        <v>0</v>
      </c>
      <c r="AJ162" s="11">
        <f t="shared" si="58"/>
        <v>10</v>
      </c>
      <c r="AK162" s="16"/>
      <c r="AL162" s="16"/>
      <c r="AM162" s="16"/>
      <c r="AN162" s="16"/>
      <c r="AO162" s="14">
        <f t="shared" si="59"/>
        <v>10</v>
      </c>
    </row>
    <row r="163" spans="1:41" ht="15.75">
      <c r="A163" s="18">
        <v>154</v>
      </c>
      <c r="B163" s="18" t="s">
        <v>196</v>
      </c>
      <c r="C163" s="15"/>
      <c r="D163" s="15"/>
      <c r="E163" s="16"/>
      <c r="F163" s="16"/>
      <c r="G163" s="16"/>
      <c r="H163" s="16"/>
      <c r="I163" s="16"/>
      <c r="J163" s="16"/>
      <c r="K163" s="15"/>
      <c r="L163" s="15"/>
      <c r="M163" s="15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5">
        <v>1</v>
      </c>
      <c r="Y163" s="15"/>
      <c r="Z163" s="11">
        <f t="shared" si="48"/>
        <v>0</v>
      </c>
      <c r="AA163" s="13">
        <f t="shared" si="49"/>
        <v>0</v>
      </c>
      <c r="AB163" s="19">
        <f t="shared" si="50"/>
        <v>0</v>
      </c>
      <c r="AC163" s="19">
        <f t="shared" si="51"/>
        <v>0</v>
      </c>
      <c r="AD163" s="19">
        <f t="shared" si="52"/>
        <v>0</v>
      </c>
      <c r="AE163" s="11">
        <f t="shared" si="53"/>
        <v>0</v>
      </c>
      <c r="AF163" s="11">
        <f t="shared" si="54"/>
        <v>0</v>
      </c>
      <c r="AG163" s="11">
        <f t="shared" si="55"/>
        <v>0</v>
      </c>
      <c r="AH163" s="11">
        <f t="shared" si="56"/>
        <v>0</v>
      </c>
      <c r="AI163" s="11">
        <f t="shared" si="57"/>
        <v>0</v>
      </c>
      <c r="AJ163" s="11">
        <f t="shared" si="58"/>
        <v>10</v>
      </c>
      <c r="AK163" s="16"/>
      <c r="AL163" s="16"/>
      <c r="AM163" s="16"/>
      <c r="AN163" s="16"/>
      <c r="AO163" s="14">
        <f t="shared" si="59"/>
        <v>10</v>
      </c>
    </row>
    <row r="164" spans="1:41" ht="15.75">
      <c r="A164" s="18">
        <v>155</v>
      </c>
      <c r="B164" s="18" t="s">
        <v>214</v>
      </c>
      <c r="C164" s="15"/>
      <c r="D164" s="15"/>
      <c r="E164" s="16"/>
      <c r="F164" s="16"/>
      <c r="G164" s="16"/>
      <c r="H164" s="16"/>
      <c r="I164" s="16"/>
      <c r="J164" s="16"/>
      <c r="K164" s="15"/>
      <c r="L164" s="15"/>
      <c r="M164" s="15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5">
        <v>1</v>
      </c>
      <c r="Y164" s="15"/>
      <c r="Z164" s="11">
        <f t="shared" si="48"/>
        <v>0</v>
      </c>
      <c r="AA164" s="11">
        <f t="shared" si="49"/>
        <v>0</v>
      </c>
      <c r="AB164" s="19">
        <f t="shared" si="50"/>
        <v>0</v>
      </c>
      <c r="AC164" s="19">
        <f t="shared" si="51"/>
        <v>0</v>
      </c>
      <c r="AD164" s="19">
        <f t="shared" si="52"/>
        <v>0</v>
      </c>
      <c r="AE164" s="11">
        <f t="shared" si="53"/>
        <v>0</v>
      </c>
      <c r="AF164" s="11">
        <f t="shared" si="54"/>
        <v>0</v>
      </c>
      <c r="AG164" s="11">
        <f t="shared" si="55"/>
        <v>0</v>
      </c>
      <c r="AH164" s="11">
        <f t="shared" si="56"/>
        <v>0</v>
      </c>
      <c r="AI164" s="11">
        <f t="shared" si="57"/>
        <v>0</v>
      </c>
      <c r="AJ164" s="11">
        <f t="shared" si="58"/>
        <v>10</v>
      </c>
      <c r="AK164" s="16"/>
      <c r="AL164" s="16"/>
      <c r="AM164" s="16"/>
      <c r="AN164" s="16"/>
      <c r="AO164" s="14">
        <f t="shared" si="59"/>
        <v>10</v>
      </c>
    </row>
    <row r="165" spans="1:41" s="44" customFormat="1" ht="15.75">
      <c r="A165" s="45"/>
      <c r="B165" s="45"/>
      <c r="C165" s="63"/>
      <c r="D165" s="63"/>
      <c r="E165" s="46"/>
      <c r="F165" s="46"/>
      <c r="G165" s="46"/>
      <c r="H165" s="46"/>
      <c r="I165" s="46"/>
      <c r="J165" s="46"/>
      <c r="K165" s="63"/>
      <c r="L165" s="63"/>
      <c r="M165" s="63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63"/>
      <c r="Y165" s="63"/>
      <c r="Z165" s="47"/>
      <c r="AA165" s="47"/>
      <c r="AB165" s="49"/>
      <c r="AC165" s="49"/>
      <c r="AD165" s="49"/>
      <c r="AE165" s="47"/>
      <c r="AF165" s="47"/>
      <c r="AG165" s="47"/>
      <c r="AH165" s="47"/>
      <c r="AI165" s="47"/>
      <c r="AJ165" s="47"/>
      <c r="AK165" s="46"/>
      <c r="AL165" s="46"/>
      <c r="AM165" s="46"/>
      <c r="AN165" s="46"/>
      <c r="AO165" s="48"/>
    </row>
    <row r="166" spans="1:41" s="44" customFormat="1" ht="15.75">
      <c r="A166" s="45"/>
      <c r="B166" s="45"/>
      <c r="C166" s="63"/>
      <c r="D166" s="63"/>
      <c r="E166" s="46"/>
      <c r="F166" s="46"/>
      <c r="G166" s="46"/>
      <c r="H166" s="46"/>
      <c r="I166" s="46"/>
      <c r="J166" s="46"/>
      <c r="K166" s="63"/>
      <c r="L166" s="63"/>
      <c r="M166" s="63"/>
      <c r="N166" s="46"/>
      <c r="O166" s="78" t="s">
        <v>82</v>
      </c>
      <c r="P166" s="78"/>
      <c r="Q166" s="78"/>
      <c r="R166" s="78"/>
      <c r="S166" s="78"/>
      <c r="T166" s="78"/>
      <c r="U166" s="78"/>
      <c r="V166" s="78"/>
      <c r="W166" s="46"/>
      <c r="X166" s="63"/>
      <c r="Y166" s="63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</row>
    <row r="167" spans="1:41" s="44" customFormat="1" ht="15.75">
      <c r="A167" s="45"/>
      <c r="B167" s="45"/>
      <c r="C167" s="63"/>
      <c r="D167" s="63"/>
      <c r="E167" s="46"/>
      <c r="F167" s="46"/>
      <c r="G167" s="46"/>
      <c r="H167" s="46"/>
      <c r="I167" s="46"/>
      <c r="J167" s="46"/>
      <c r="K167" s="63"/>
      <c r="L167" s="63"/>
      <c r="M167" s="63"/>
      <c r="N167" s="46"/>
      <c r="O167" s="78" t="s">
        <v>216</v>
      </c>
      <c r="P167" s="78"/>
      <c r="Q167" s="78"/>
      <c r="R167" s="78"/>
      <c r="S167" s="78"/>
      <c r="T167" s="78"/>
      <c r="U167" s="78"/>
      <c r="V167" s="78"/>
      <c r="W167" s="46"/>
      <c r="X167" s="63"/>
      <c r="Y167" s="63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</row>
    <row r="168" spans="1:34" s="44" customFormat="1" ht="15.75">
      <c r="A168" s="45"/>
      <c r="B168" s="45"/>
      <c r="C168" s="63"/>
      <c r="D168" s="63"/>
      <c r="E168" s="46"/>
      <c r="F168" s="46"/>
      <c r="G168" s="46"/>
      <c r="H168" s="46"/>
      <c r="I168" s="46"/>
      <c r="J168" s="46"/>
      <c r="K168" s="63"/>
      <c r="L168" s="63"/>
      <c r="M168" s="63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63"/>
      <c r="Y168" s="63"/>
      <c r="Z168" s="46"/>
      <c r="AA168" s="46"/>
      <c r="AB168" s="46"/>
      <c r="AC168" s="46"/>
      <c r="AD168" s="46"/>
      <c r="AE168" s="46"/>
      <c r="AF168" s="46"/>
      <c r="AG168" s="46"/>
      <c r="AH168" s="46"/>
    </row>
    <row r="169" spans="1:41" s="44" customFormat="1" ht="15.75">
      <c r="A169" s="45"/>
      <c r="B169" s="45"/>
      <c r="C169" s="63"/>
      <c r="D169" s="63"/>
      <c r="E169" s="46"/>
      <c r="F169" s="46"/>
      <c r="G169" s="46"/>
      <c r="H169" s="46"/>
      <c r="I169" s="46"/>
      <c r="J169" s="46"/>
      <c r="K169" s="63"/>
      <c r="L169" s="63"/>
      <c r="M169" s="63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63"/>
      <c r="Y169" s="63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</row>
    <row r="170" spans="1:41" s="44" customFormat="1" ht="15.75">
      <c r="A170" s="45"/>
      <c r="B170" s="45"/>
      <c r="C170" s="63"/>
      <c r="D170" s="63"/>
      <c r="E170" s="46"/>
      <c r="F170" s="46"/>
      <c r="G170" s="46"/>
      <c r="H170" s="46"/>
      <c r="I170" s="46"/>
      <c r="J170" s="46"/>
      <c r="K170" s="63"/>
      <c r="L170" s="63"/>
      <c r="M170" s="63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63"/>
      <c r="Y170" s="63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</row>
    <row r="171" spans="1:41" s="44" customFormat="1" ht="15.75">
      <c r="A171" s="45"/>
      <c r="B171" s="45"/>
      <c r="C171" s="63"/>
      <c r="D171" s="63"/>
      <c r="E171" s="46"/>
      <c r="F171" s="46"/>
      <c r="G171" s="46"/>
      <c r="H171" s="46"/>
      <c r="I171" s="46"/>
      <c r="J171" s="46"/>
      <c r="K171" s="63"/>
      <c r="L171" s="63"/>
      <c r="M171" s="63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63"/>
      <c r="Y171" s="63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</row>
    <row r="172" spans="1:41" s="44" customFormat="1" ht="15.75">
      <c r="A172" s="45"/>
      <c r="B172" s="45"/>
      <c r="C172" s="63"/>
      <c r="D172" s="63"/>
      <c r="E172" s="46"/>
      <c r="F172" s="46"/>
      <c r="G172" s="46"/>
      <c r="H172" s="46"/>
      <c r="I172" s="46"/>
      <c r="J172" s="46"/>
      <c r="K172" s="63"/>
      <c r="L172" s="63"/>
      <c r="M172" s="63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63"/>
      <c r="Y172" s="63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</row>
    <row r="173" spans="1:41" s="44" customFormat="1" ht="15.75">
      <c r="A173" s="45"/>
      <c r="B173" s="45"/>
      <c r="C173" s="63"/>
      <c r="D173" s="63"/>
      <c r="E173" s="46"/>
      <c r="F173" s="46"/>
      <c r="G173" s="46"/>
      <c r="H173" s="46"/>
      <c r="I173" s="46"/>
      <c r="J173" s="46"/>
      <c r="K173" s="63"/>
      <c r="L173" s="63"/>
      <c r="M173" s="63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63"/>
      <c r="Y173" s="63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</row>
    <row r="174" spans="1:41" s="44" customFormat="1" ht="15.75">
      <c r="A174" s="45"/>
      <c r="B174" s="45"/>
      <c r="C174" s="63"/>
      <c r="D174" s="63"/>
      <c r="E174" s="46"/>
      <c r="F174" s="46"/>
      <c r="G174" s="46"/>
      <c r="H174" s="46"/>
      <c r="I174" s="46"/>
      <c r="J174" s="46"/>
      <c r="K174" s="63"/>
      <c r="L174" s="63"/>
      <c r="M174" s="63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63"/>
      <c r="Y174" s="63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</row>
    <row r="175" spans="1:41" s="44" customFormat="1" ht="15.75">
      <c r="A175" s="45"/>
      <c r="B175" s="45"/>
      <c r="C175" s="63"/>
      <c r="D175" s="63"/>
      <c r="E175" s="46"/>
      <c r="F175" s="46"/>
      <c r="G175" s="46"/>
      <c r="H175" s="46"/>
      <c r="I175" s="46"/>
      <c r="J175" s="46"/>
      <c r="K175" s="63"/>
      <c r="L175" s="63"/>
      <c r="M175" s="63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63"/>
      <c r="Y175" s="63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</row>
    <row r="176" spans="1:41" s="44" customFormat="1" ht="15.75">
      <c r="A176" s="45"/>
      <c r="B176" s="45"/>
      <c r="C176" s="63"/>
      <c r="D176" s="63"/>
      <c r="E176" s="46"/>
      <c r="F176" s="46"/>
      <c r="G176" s="46"/>
      <c r="H176" s="46"/>
      <c r="I176" s="46"/>
      <c r="J176" s="46"/>
      <c r="K176" s="63"/>
      <c r="L176" s="63"/>
      <c r="M176" s="63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63"/>
      <c r="Y176" s="63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</row>
    <row r="177" spans="1:41" s="44" customFormat="1" ht="15.75">
      <c r="A177" s="45"/>
      <c r="B177" s="45"/>
      <c r="C177" s="63"/>
      <c r="D177" s="63"/>
      <c r="E177" s="46"/>
      <c r="F177" s="46"/>
      <c r="G177" s="46"/>
      <c r="H177" s="46"/>
      <c r="I177" s="46"/>
      <c r="J177" s="46"/>
      <c r="K177" s="63"/>
      <c r="L177" s="63"/>
      <c r="M177" s="63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63"/>
      <c r="Y177" s="63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</row>
    <row r="178" spans="1:41" s="44" customFormat="1" ht="15.75">
      <c r="A178" s="45"/>
      <c r="B178" s="45"/>
      <c r="C178" s="63"/>
      <c r="D178" s="63"/>
      <c r="E178" s="46"/>
      <c r="F178" s="46"/>
      <c r="G178" s="46"/>
      <c r="H178" s="46"/>
      <c r="I178" s="46"/>
      <c r="J178" s="46"/>
      <c r="K178" s="63"/>
      <c r="L178" s="63"/>
      <c r="M178" s="63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63"/>
      <c r="Y178" s="63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</row>
    <row r="179" spans="1:41" s="44" customFormat="1" ht="15.75">
      <c r="A179" s="45"/>
      <c r="B179" s="45"/>
      <c r="C179" s="63"/>
      <c r="D179" s="63"/>
      <c r="E179" s="46"/>
      <c r="F179" s="46"/>
      <c r="G179" s="46"/>
      <c r="H179" s="46"/>
      <c r="I179" s="46"/>
      <c r="J179" s="46"/>
      <c r="K179" s="63"/>
      <c r="L179" s="63"/>
      <c r="M179" s="63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63"/>
      <c r="Y179" s="63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</row>
    <row r="180" spans="1:41" s="44" customFormat="1" ht="15.75">
      <c r="A180" s="45"/>
      <c r="B180" s="45"/>
      <c r="C180" s="63"/>
      <c r="D180" s="63"/>
      <c r="E180" s="46"/>
      <c r="F180" s="46"/>
      <c r="G180" s="46"/>
      <c r="H180" s="46"/>
      <c r="I180" s="46"/>
      <c r="J180" s="46"/>
      <c r="K180" s="63"/>
      <c r="L180" s="63"/>
      <c r="M180" s="63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63"/>
      <c r="Y180" s="63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</row>
    <row r="181" spans="1:41" s="44" customFormat="1" ht="15.75">
      <c r="A181" s="45"/>
      <c r="B181" s="45"/>
      <c r="C181" s="63"/>
      <c r="D181" s="63"/>
      <c r="E181" s="46"/>
      <c r="F181" s="46"/>
      <c r="G181" s="46"/>
      <c r="H181" s="46"/>
      <c r="I181" s="46"/>
      <c r="J181" s="46"/>
      <c r="K181" s="63"/>
      <c r="L181" s="63"/>
      <c r="M181" s="63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63"/>
      <c r="Y181" s="63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</row>
    <row r="182" spans="1:41" s="44" customFormat="1" ht="15.75">
      <c r="A182" s="45"/>
      <c r="B182" s="45"/>
      <c r="C182" s="63"/>
      <c r="D182" s="63"/>
      <c r="E182" s="46"/>
      <c r="F182" s="46"/>
      <c r="G182" s="46"/>
      <c r="H182" s="46"/>
      <c r="I182" s="46"/>
      <c r="J182" s="46"/>
      <c r="K182" s="63"/>
      <c r="L182" s="63"/>
      <c r="M182" s="63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63"/>
      <c r="Y182" s="63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</row>
    <row r="183" spans="1:41" s="44" customFormat="1" ht="15.75">
      <c r="A183" s="45"/>
      <c r="B183" s="45"/>
      <c r="C183" s="63"/>
      <c r="D183" s="63"/>
      <c r="E183" s="46"/>
      <c r="F183" s="46"/>
      <c r="G183" s="46"/>
      <c r="H183" s="46"/>
      <c r="I183" s="46"/>
      <c r="J183" s="46"/>
      <c r="K183" s="63"/>
      <c r="L183" s="63"/>
      <c r="M183" s="63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63"/>
      <c r="Y183" s="63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</row>
    <row r="184" spans="1:41" s="44" customFormat="1" ht="15.75">
      <c r="A184" s="45"/>
      <c r="B184" s="45"/>
      <c r="C184" s="63"/>
      <c r="D184" s="63"/>
      <c r="E184" s="46"/>
      <c r="F184" s="46"/>
      <c r="G184" s="46"/>
      <c r="H184" s="46"/>
      <c r="I184" s="46"/>
      <c r="J184" s="46"/>
      <c r="K184" s="63"/>
      <c r="L184" s="63"/>
      <c r="M184" s="63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63"/>
      <c r="Y184" s="63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</row>
    <row r="185" spans="1:41" s="44" customFormat="1" ht="15.75">
      <c r="A185" s="45"/>
      <c r="B185" s="45"/>
      <c r="C185" s="63"/>
      <c r="D185" s="63"/>
      <c r="E185" s="46"/>
      <c r="F185" s="46"/>
      <c r="G185" s="46"/>
      <c r="H185" s="46"/>
      <c r="I185" s="46"/>
      <c r="J185" s="46"/>
      <c r="K185" s="63"/>
      <c r="L185" s="63"/>
      <c r="M185" s="63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63"/>
      <c r="Y185" s="63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</row>
    <row r="186" spans="1:41" s="44" customFormat="1" ht="15.75">
      <c r="A186" s="45"/>
      <c r="B186" s="45"/>
      <c r="C186" s="63"/>
      <c r="D186" s="63"/>
      <c r="E186" s="46"/>
      <c r="F186" s="46"/>
      <c r="G186" s="46"/>
      <c r="H186" s="46"/>
      <c r="I186" s="46"/>
      <c r="J186" s="46"/>
      <c r="K186" s="63"/>
      <c r="L186" s="63"/>
      <c r="M186" s="63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63"/>
      <c r="Y186" s="63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</row>
    <row r="187" spans="1:41" s="44" customFormat="1" ht="15.75">
      <c r="A187" s="45"/>
      <c r="B187" s="45"/>
      <c r="C187" s="63"/>
      <c r="D187" s="63"/>
      <c r="E187" s="46"/>
      <c r="F187" s="46"/>
      <c r="G187" s="46"/>
      <c r="H187" s="46"/>
      <c r="I187" s="46"/>
      <c r="J187" s="46"/>
      <c r="K187" s="63"/>
      <c r="L187" s="63"/>
      <c r="M187" s="63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63"/>
      <c r="Y187" s="63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</row>
    <row r="188" spans="1:41" s="44" customFormat="1" ht="15.75">
      <c r="A188" s="45"/>
      <c r="B188" s="45"/>
      <c r="C188" s="63"/>
      <c r="D188" s="63"/>
      <c r="E188" s="46"/>
      <c r="F188" s="46"/>
      <c r="G188" s="46"/>
      <c r="H188" s="46"/>
      <c r="I188" s="46"/>
      <c r="J188" s="46"/>
      <c r="K188" s="63"/>
      <c r="L188" s="63"/>
      <c r="M188" s="63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63"/>
      <c r="Y188" s="63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</row>
    <row r="189" spans="1:41" s="44" customFormat="1" ht="15.75">
      <c r="A189" s="45"/>
      <c r="B189" s="45"/>
      <c r="C189" s="63"/>
      <c r="D189" s="63"/>
      <c r="E189" s="46"/>
      <c r="F189" s="46"/>
      <c r="G189" s="46"/>
      <c r="H189" s="46"/>
      <c r="I189" s="46"/>
      <c r="J189" s="46"/>
      <c r="K189" s="63"/>
      <c r="L189" s="63"/>
      <c r="M189" s="63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63"/>
      <c r="Y189" s="63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</row>
    <row r="190" spans="1:41" s="44" customFormat="1" ht="15.75">
      <c r="A190" s="45"/>
      <c r="B190" s="45"/>
      <c r="C190" s="63"/>
      <c r="D190" s="63"/>
      <c r="E190" s="46"/>
      <c r="F190" s="46"/>
      <c r="G190" s="46"/>
      <c r="H190" s="46"/>
      <c r="I190" s="46"/>
      <c r="J190" s="46"/>
      <c r="K190" s="63"/>
      <c r="L190" s="63"/>
      <c r="M190" s="63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63"/>
      <c r="Y190" s="63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</row>
    <row r="191" spans="1:41" s="44" customFormat="1" ht="15.75">
      <c r="A191" s="45"/>
      <c r="B191" s="45"/>
      <c r="C191" s="63"/>
      <c r="D191" s="63"/>
      <c r="E191" s="46"/>
      <c r="F191" s="46"/>
      <c r="G191" s="46"/>
      <c r="H191" s="46"/>
      <c r="I191" s="46"/>
      <c r="J191" s="46"/>
      <c r="K191" s="63"/>
      <c r="L191" s="63"/>
      <c r="M191" s="63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63"/>
      <c r="Y191" s="63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</row>
    <row r="192" spans="1:41" s="44" customFormat="1" ht="15.75">
      <c r="A192" s="45"/>
      <c r="B192" s="45"/>
      <c r="C192" s="63"/>
      <c r="D192" s="63"/>
      <c r="E192" s="46"/>
      <c r="F192" s="46"/>
      <c r="G192" s="46"/>
      <c r="H192" s="46"/>
      <c r="I192" s="46"/>
      <c r="J192" s="46"/>
      <c r="K192" s="63"/>
      <c r="L192" s="63"/>
      <c r="M192" s="63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63"/>
      <c r="Y192" s="63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</row>
    <row r="193" spans="1:41" s="44" customFormat="1" ht="15.75">
      <c r="A193" s="45"/>
      <c r="B193" s="45"/>
      <c r="C193" s="63"/>
      <c r="D193" s="63"/>
      <c r="E193" s="46"/>
      <c r="F193" s="46"/>
      <c r="G193" s="46"/>
      <c r="H193" s="46"/>
      <c r="I193" s="46"/>
      <c r="J193" s="46"/>
      <c r="K193" s="63"/>
      <c r="L193" s="63"/>
      <c r="M193" s="63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63"/>
      <c r="Y193" s="63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</row>
    <row r="194" spans="1:41" s="44" customFormat="1" ht="15.75">
      <c r="A194" s="45"/>
      <c r="B194" s="45"/>
      <c r="C194" s="63"/>
      <c r="D194" s="63"/>
      <c r="E194" s="46"/>
      <c r="F194" s="46"/>
      <c r="G194" s="46"/>
      <c r="H194" s="46"/>
      <c r="I194" s="46"/>
      <c r="J194" s="46"/>
      <c r="K194" s="63"/>
      <c r="L194" s="63"/>
      <c r="M194" s="63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63"/>
      <c r="Y194" s="63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</row>
    <row r="195" spans="1:41" s="44" customFormat="1" ht="15.75">
      <c r="A195" s="45"/>
      <c r="B195" s="45"/>
      <c r="C195" s="63"/>
      <c r="D195" s="63"/>
      <c r="E195" s="46"/>
      <c r="F195" s="46"/>
      <c r="G195" s="46"/>
      <c r="H195" s="46"/>
      <c r="I195" s="46"/>
      <c r="J195" s="46"/>
      <c r="K195" s="63"/>
      <c r="L195" s="63"/>
      <c r="M195" s="63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63"/>
      <c r="Y195" s="63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</row>
    <row r="196" spans="1:41" s="44" customFormat="1" ht="15.75">
      <c r="A196" s="45"/>
      <c r="B196" s="45"/>
      <c r="C196" s="63"/>
      <c r="D196" s="63"/>
      <c r="E196" s="46"/>
      <c r="F196" s="46"/>
      <c r="G196" s="46"/>
      <c r="H196" s="46"/>
      <c r="I196" s="46"/>
      <c r="J196" s="46"/>
      <c r="K196" s="63"/>
      <c r="L196" s="63"/>
      <c r="M196" s="63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63"/>
      <c r="Y196" s="63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</row>
    <row r="197" spans="1:41" s="44" customFormat="1" ht="15.75">
      <c r="A197" s="45"/>
      <c r="B197" s="45"/>
      <c r="C197" s="63"/>
      <c r="D197" s="63"/>
      <c r="E197" s="46"/>
      <c r="F197" s="46"/>
      <c r="G197" s="46"/>
      <c r="H197" s="46"/>
      <c r="I197" s="46"/>
      <c r="J197" s="46"/>
      <c r="K197" s="63"/>
      <c r="L197" s="63"/>
      <c r="M197" s="63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63"/>
      <c r="Y197" s="63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</row>
    <row r="198" spans="1:41" s="44" customFormat="1" ht="15.75">
      <c r="A198" s="45"/>
      <c r="B198" s="45"/>
      <c r="C198" s="63"/>
      <c r="D198" s="63"/>
      <c r="E198" s="46"/>
      <c r="F198" s="46"/>
      <c r="G198" s="46"/>
      <c r="H198" s="46"/>
      <c r="I198" s="46"/>
      <c r="J198" s="46"/>
      <c r="K198" s="63"/>
      <c r="L198" s="63"/>
      <c r="M198" s="63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63"/>
      <c r="Y198" s="63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</row>
    <row r="199" spans="1:41" s="44" customFormat="1" ht="15.75">
      <c r="A199" s="45"/>
      <c r="B199" s="45"/>
      <c r="C199" s="63"/>
      <c r="D199" s="63"/>
      <c r="E199" s="46"/>
      <c r="F199" s="46"/>
      <c r="G199" s="46"/>
      <c r="H199" s="46"/>
      <c r="I199" s="46"/>
      <c r="J199" s="46"/>
      <c r="K199" s="63"/>
      <c r="L199" s="63"/>
      <c r="M199" s="63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63"/>
      <c r="Y199" s="63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</row>
    <row r="200" spans="1:41" s="44" customFormat="1" ht="15.75">
      <c r="A200" s="45"/>
      <c r="B200" s="45"/>
      <c r="C200" s="63"/>
      <c r="D200" s="63"/>
      <c r="E200" s="46"/>
      <c r="F200" s="46"/>
      <c r="G200" s="46"/>
      <c r="H200" s="46"/>
      <c r="I200" s="46"/>
      <c r="J200" s="46"/>
      <c r="K200" s="63"/>
      <c r="L200" s="63"/>
      <c r="M200" s="63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63"/>
      <c r="Y200" s="63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</row>
    <row r="201" spans="1:41" s="44" customFormat="1" ht="15.75">
      <c r="A201" s="45"/>
      <c r="B201" s="45"/>
      <c r="C201" s="63"/>
      <c r="D201" s="63"/>
      <c r="E201" s="46"/>
      <c r="F201" s="46"/>
      <c r="G201" s="46"/>
      <c r="H201" s="46"/>
      <c r="I201" s="46"/>
      <c r="J201" s="46"/>
      <c r="K201" s="63"/>
      <c r="L201" s="63"/>
      <c r="M201" s="63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63"/>
      <c r="Y201" s="63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</row>
    <row r="202" spans="1:41" s="44" customFormat="1" ht="15.75">
      <c r="A202" s="45"/>
      <c r="B202" s="45"/>
      <c r="C202" s="63"/>
      <c r="D202" s="63"/>
      <c r="E202" s="46"/>
      <c r="F202" s="46"/>
      <c r="G202" s="46"/>
      <c r="H202" s="46"/>
      <c r="I202" s="46"/>
      <c r="J202" s="46"/>
      <c r="K202" s="63"/>
      <c r="L202" s="63"/>
      <c r="M202" s="63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63"/>
      <c r="Y202" s="63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</row>
    <row r="203" spans="1:41" s="44" customFormat="1" ht="15.75">
      <c r="A203" s="45"/>
      <c r="B203" s="45"/>
      <c r="C203" s="63"/>
      <c r="D203" s="63"/>
      <c r="E203" s="46"/>
      <c r="F203" s="46"/>
      <c r="G203" s="46"/>
      <c r="H203" s="46"/>
      <c r="I203" s="46"/>
      <c r="J203" s="46"/>
      <c r="K203" s="63"/>
      <c r="L203" s="63"/>
      <c r="M203" s="63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63"/>
      <c r="Y203" s="63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</row>
    <row r="204" spans="1:41" s="44" customFormat="1" ht="15.75">
      <c r="A204" s="45"/>
      <c r="B204" s="45"/>
      <c r="C204" s="63"/>
      <c r="D204" s="63"/>
      <c r="E204" s="46"/>
      <c r="F204" s="46"/>
      <c r="G204" s="46"/>
      <c r="H204" s="46"/>
      <c r="I204" s="46"/>
      <c r="J204" s="46"/>
      <c r="K204" s="63"/>
      <c r="L204" s="63"/>
      <c r="M204" s="63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63"/>
      <c r="Y204" s="63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</row>
    <row r="205" spans="1:41" s="44" customFormat="1" ht="15.75">
      <c r="A205" s="45"/>
      <c r="B205" s="45"/>
      <c r="C205" s="63"/>
      <c r="D205" s="63"/>
      <c r="E205" s="46"/>
      <c r="F205" s="46"/>
      <c r="G205" s="46"/>
      <c r="H205" s="46"/>
      <c r="I205" s="46"/>
      <c r="J205" s="46"/>
      <c r="K205" s="63"/>
      <c r="L205" s="63"/>
      <c r="M205" s="63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63"/>
      <c r="Y205" s="63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</row>
    <row r="206" spans="1:41" s="44" customFormat="1" ht="15.75">
      <c r="A206" s="45"/>
      <c r="B206" s="45"/>
      <c r="C206" s="63"/>
      <c r="D206" s="63"/>
      <c r="E206" s="46"/>
      <c r="F206" s="46"/>
      <c r="G206" s="46"/>
      <c r="H206" s="46"/>
      <c r="I206" s="46"/>
      <c r="J206" s="46"/>
      <c r="K206" s="63"/>
      <c r="L206" s="63"/>
      <c r="M206" s="63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63"/>
      <c r="Y206" s="63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</row>
    <row r="207" spans="1:41" s="44" customFormat="1" ht="15.75">
      <c r="A207" s="45"/>
      <c r="B207" s="45"/>
      <c r="C207" s="63"/>
      <c r="D207" s="63"/>
      <c r="E207" s="46"/>
      <c r="F207" s="46"/>
      <c r="G207" s="46"/>
      <c r="H207" s="46"/>
      <c r="I207" s="46"/>
      <c r="J207" s="46"/>
      <c r="K207" s="63"/>
      <c r="L207" s="63"/>
      <c r="M207" s="63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63"/>
      <c r="Y207" s="63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</row>
    <row r="208" spans="1:41" s="44" customFormat="1" ht="15.75">
      <c r="A208" s="45"/>
      <c r="B208" s="45"/>
      <c r="C208" s="63"/>
      <c r="D208" s="63"/>
      <c r="E208" s="46"/>
      <c r="F208" s="46"/>
      <c r="G208" s="46"/>
      <c r="H208" s="46"/>
      <c r="I208" s="46"/>
      <c r="J208" s="46"/>
      <c r="K208" s="63"/>
      <c r="L208" s="63"/>
      <c r="M208" s="63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63"/>
      <c r="Y208" s="63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</row>
    <row r="209" spans="1:41" s="44" customFormat="1" ht="15.75">
      <c r="A209" s="45"/>
      <c r="B209" s="45"/>
      <c r="C209" s="63"/>
      <c r="D209" s="63"/>
      <c r="E209" s="46"/>
      <c r="F209" s="46"/>
      <c r="G209" s="46"/>
      <c r="H209" s="46"/>
      <c r="I209" s="46"/>
      <c r="J209" s="46"/>
      <c r="K209" s="63"/>
      <c r="L209" s="63"/>
      <c r="M209" s="63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63"/>
      <c r="Y209" s="63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</row>
    <row r="210" spans="1:41" s="44" customFormat="1" ht="15.75">
      <c r="A210" s="45"/>
      <c r="B210" s="45"/>
      <c r="C210" s="63"/>
      <c r="D210" s="63"/>
      <c r="E210" s="46"/>
      <c r="F210" s="46"/>
      <c r="G210" s="46"/>
      <c r="H210" s="46"/>
      <c r="I210" s="46"/>
      <c r="J210" s="46"/>
      <c r="K210" s="63"/>
      <c r="L210" s="63"/>
      <c r="M210" s="63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63"/>
      <c r="Y210" s="63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</row>
    <row r="211" spans="1:41" s="44" customFormat="1" ht="15.75">
      <c r="A211" s="45"/>
      <c r="B211" s="45"/>
      <c r="C211" s="63"/>
      <c r="D211" s="63"/>
      <c r="E211" s="46"/>
      <c r="F211" s="46"/>
      <c r="G211" s="46"/>
      <c r="H211" s="46"/>
      <c r="I211" s="46"/>
      <c r="J211" s="46"/>
      <c r="K211" s="63"/>
      <c r="L211" s="63"/>
      <c r="M211" s="63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63"/>
      <c r="Y211" s="63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</row>
    <row r="212" spans="1:41" s="44" customFormat="1" ht="15.75">
      <c r="A212" s="45"/>
      <c r="B212" s="45"/>
      <c r="C212" s="63"/>
      <c r="D212" s="63"/>
      <c r="E212" s="46"/>
      <c r="F212" s="46"/>
      <c r="G212" s="46"/>
      <c r="H212" s="46"/>
      <c r="I212" s="46"/>
      <c r="J212" s="46"/>
      <c r="K212" s="63"/>
      <c r="L212" s="63"/>
      <c r="M212" s="63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63"/>
      <c r="Y212" s="63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</row>
    <row r="213" spans="1:41" s="44" customFormat="1" ht="15.75">
      <c r="A213" s="45"/>
      <c r="B213" s="45"/>
      <c r="C213" s="63"/>
      <c r="D213" s="63"/>
      <c r="E213" s="46"/>
      <c r="F213" s="46"/>
      <c r="G213" s="46"/>
      <c r="H213" s="46"/>
      <c r="I213" s="46"/>
      <c r="J213" s="46"/>
      <c r="K213" s="63"/>
      <c r="L213" s="63"/>
      <c r="M213" s="63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63"/>
      <c r="Y213" s="63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</row>
    <row r="214" spans="1:41" s="44" customFormat="1" ht="15.75">
      <c r="A214" s="45"/>
      <c r="B214" s="45"/>
      <c r="C214" s="63"/>
      <c r="D214" s="63"/>
      <c r="E214" s="46"/>
      <c r="F214" s="46"/>
      <c r="G214" s="46"/>
      <c r="H214" s="46"/>
      <c r="I214" s="46"/>
      <c r="J214" s="46"/>
      <c r="K214" s="63"/>
      <c r="L214" s="63"/>
      <c r="M214" s="63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63"/>
      <c r="Y214" s="63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</row>
    <row r="215" spans="1:41" s="44" customFormat="1" ht="15.75">
      <c r="A215" s="45"/>
      <c r="B215" s="45"/>
      <c r="C215" s="63"/>
      <c r="D215" s="63"/>
      <c r="E215" s="46"/>
      <c r="F215" s="46"/>
      <c r="G215" s="46"/>
      <c r="H215" s="46"/>
      <c r="I215" s="46"/>
      <c r="J215" s="46"/>
      <c r="K215" s="63"/>
      <c r="L215" s="63"/>
      <c r="M215" s="63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63"/>
      <c r="Y215" s="63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</row>
    <row r="216" spans="1:41" s="44" customFormat="1" ht="15.75">
      <c r="A216" s="45"/>
      <c r="B216" s="45"/>
      <c r="C216" s="63"/>
      <c r="D216" s="63"/>
      <c r="E216" s="46"/>
      <c r="F216" s="46"/>
      <c r="G216" s="46"/>
      <c r="H216" s="46"/>
      <c r="I216" s="46"/>
      <c r="J216" s="46"/>
      <c r="K216" s="63"/>
      <c r="L216" s="63"/>
      <c r="M216" s="63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63"/>
      <c r="Y216" s="63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</row>
    <row r="217" spans="1:41" s="44" customFormat="1" ht="15.75">
      <c r="A217" s="45"/>
      <c r="B217" s="45"/>
      <c r="C217" s="63"/>
      <c r="D217" s="63"/>
      <c r="E217" s="46"/>
      <c r="F217" s="46"/>
      <c r="G217" s="46"/>
      <c r="H217" s="46"/>
      <c r="I217" s="46"/>
      <c r="J217" s="46"/>
      <c r="K217" s="63"/>
      <c r="L217" s="63"/>
      <c r="M217" s="63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63"/>
      <c r="Y217" s="63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</row>
    <row r="218" spans="1:41" s="44" customFormat="1" ht="15.75">
      <c r="A218" s="45"/>
      <c r="B218" s="45"/>
      <c r="C218" s="63"/>
      <c r="D218" s="63"/>
      <c r="E218" s="46"/>
      <c r="F218" s="46"/>
      <c r="G218" s="46"/>
      <c r="H218" s="46"/>
      <c r="I218" s="46"/>
      <c r="J218" s="46"/>
      <c r="K218" s="63"/>
      <c r="L218" s="63"/>
      <c r="M218" s="63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63"/>
      <c r="Y218" s="63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</row>
    <row r="219" spans="1:41" s="44" customFormat="1" ht="15.75">
      <c r="A219" s="45"/>
      <c r="B219" s="45"/>
      <c r="C219" s="63"/>
      <c r="D219" s="63"/>
      <c r="E219" s="46"/>
      <c r="F219" s="46"/>
      <c r="G219" s="46"/>
      <c r="H219" s="46"/>
      <c r="I219" s="46"/>
      <c r="J219" s="46"/>
      <c r="K219" s="63"/>
      <c r="L219" s="63"/>
      <c r="M219" s="63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63"/>
      <c r="Y219" s="63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</row>
    <row r="220" spans="1:41" s="44" customFormat="1" ht="15.75">
      <c r="A220" s="45"/>
      <c r="B220" s="45"/>
      <c r="C220" s="63"/>
      <c r="D220" s="63"/>
      <c r="E220" s="46"/>
      <c r="F220" s="46"/>
      <c r="G220" s="46"/>
      <c r="H220" s="46"/>
      <c r="I220" s="46"/>
      <c r="J220" s="46"/>
      <c r="K220" s="63"/>
      <c r="L220" s="63"/>
      <c r="M220" s="63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63"/>
      <c r="Y220" s="63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</row>
    <row r="221" spans="1:41" s="44" customFormat="1" ht="15.75">
      <c r="A221" s="45"/>
      <c r="B221" s="45"/>
      <c r="C221" s="63"/>
      <c r="D221" s="63"/>
      <c r="E221" s="46"/>
      <c r="F221" s="46"/>
      <c r="G221" s="46"/>
      <c r="H221" s="46"/>
      <c r="I221" s="46"/>
      <c r="J221" s="46"/>
      <c r="K221" s="63"/>
      <c r="L221" s="63"/>
      <c r="M221" s="63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63"/>
      <c r="Y221" s="63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</row>
    <row r="222" spans="1:41" s="44" customFormat="1" ht="15.75">
      <c r="A222" s="45"/>
      <c r="B222" s="45"/>
      <c r="C222" s="63"/>
      <c r="D222" s="63"/>
      <c r="E222" s="46"/>
      <c r="F222" s="46"/>
      <c r="G222" s="46"/>
      <c r="H222" s="46"/>
      <c r="I222" s="46"/>
      <c r="J222" s="46"/>
      <c r="K222" s="63"/>
      <c r="L222" s="63"/>
      <c r="M222" s="63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63"/>
      <c r="Y222" s="63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</row>
    <row r="223" spans="1:41" s="44" customFormat="1" ht="15.75">
      <c r="A223" s="45"/>
      <c r="B223" s="45"/>
      <c r="C223" s="63"/>
      <c r="D223" s="63"/>
      <c r="E223" s="46"/>
      <c r="F223" s="46"/>
      <c r="G223" s="46"/>
      <c r="H223" s="46"/>
      <c r="I223" s="46"/>
      <c r="J223" s="46"/>
      <c r="K223" s="63"/>
      <c r="L223" s="63"/>
      <c r="M223" s="63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63"/>
      <c r="Y223" s="63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</row>
    <row r="224" spans="1:41" s="44" customFormat="1" ht="15.75">
      <c r="A224" s="45"/>
      <c r="B224" s="45"/>
      <c r="C224" s="63"/>
      <c r="D224" s="63"/>
      <c r="E224" s="46"/>
      <c r="F224" s="46"/>
      <c r="G224" s="46"/>
      <c r="H224" s="46"/>
      <c r="I224" s="46"/>
      <c r="J224" s="46"/>
      <c r="K224" s="63"/>
      <c r="L224" s="63"/>
      <c r="M224" s="63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63"/>
      <c r="Y224" s="63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</row>
    <row r="225" spans="1:41" s="44" customFormat="1" ht="15.75">
      <c r="A225" s="45"/>
      <c r="B225" s="45"/>
      <c r="C225" s="63"/>
      <c r="D225" s="63"/>
      <c r="E225" s="46"/>
      <c r="F225" s="46"/>
      <c r="G225" s="46"/>
      <c r="H225" s="46"/>
      <c r="I225" s="46"/>
      <c r="J225" s="46"/>
      <c r="K225" s="63"/>
      <c r="L225" s="63"/>
      <c r="M225" s="63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63"/>
      <c r="Y225" s="63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</row>
    <row r="226" spans="1:41" s="44" customFormat="1" ht="15.75">
      <c r="A226" s="45"/>
      <c r="B226" s="45"/>
      <c r="C226" s="63"/>
      <c r="D226" s="63"/>
      <c r="E226" s="46"/>
      <c r="F226" s="46"/>
      <c r="G226" s="46"/>
      <c r="H226" s="46"/>
      <c r="I226" s="46"/>
      <c r="J226" s="46"/>
      <c r="K226" s="63"/>
      <c r="L226" s="63"/>
      <c r="M226" s="63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63"/>
      <c r="Y226" s="63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</row>
    <row r="227" spans="1:41" s="44" customFormat="1" ht="15.75">
      <c r="A227" s="45"/>
      <c r="B227" s="45"/>
      <c r="C227" s="63"/>
      <c r="D227" s="63"/>
      <c r="E227" s="46"/>
      <c r="F227" s="46"/>
      <c r="G227" s="46"/>
      <c r="H227" s="46"/>
      <c r="I227" s="46"/>
      <c r="J227" s="46"/>
      <c r="K227" s="63"/>
      <c r="L227" s="63"/>
      <c r="M227" s="63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63"/>
      <c r="Y227" s="63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</row>
    <row r="228" spans="1:41" s="44" customFormat="1" ht="15.75">
      <c r="A228" s="45"/>
      <c r="B228" s="45"/>
      <c r="C228" s="63"/>
      <c r="D228" s="63"/>
      <c r="E228" s="46"/>
      <c r="F228" s="46"/>
      <c r="G228" s="46"/>
      <c r="H228" s="46"/>
      <c r="I228" s="46"/>
      <c r="J228" s="46"/>
      <c r="K228" s="63"/>
      <c r="L228" s="63"/>
      <c r="M228" s="63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63"/>
      <c r="Y228" s="63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</row>
    <row r="229" spans="1:41" s="44" customFormat="1" ht="15.75">
      <c r="A229" s="45"/>
      <c r="B229" s="45"/>
      <c r="C229" s="63"/>
      <c r="D229" s="63"/>
      <c r="E229" s="46"/>
      <c r="F229" s="46"/>
      <c r="G229" s="46"/>
      <c r="H229" s="46"/>
      <c r="I229" s="46"/>
      <c r="J229" s="46"/>
      <c r="K229" s="63"/>
      <c r="L229" s="63"/>
      <c r="M229" s="63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63"/>
      <c r="Y229" s="63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</row>
    <row r="230" spans="1:41" s="44" customFormat="1" ht="15.75">
      <c r="A230" s="45"/>
      <c r="B230" s="45"/>
      <c r="C230" s="63"/>
      <c r="D230" s="63"/>
      <c r="E230" s="46"/>
      <c r="F230" s="46"/>
      <c r="G230" s="46"/>
      <c r="H230" s="46"/>
      <c r="I230" s="46"/>
      <c r="J230" s="46"/>
      <c r="K230" s="63"/>
      <c r="L230" s="63"/>
      <c r="M230" s="63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63"/>
      <c r="Y230" s="63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</row>
    <row r="231" spans="1:41" s="44" customFormat="1" ht="15.75">
      <c r="A231" s="45"/>
      <c r="B231" s="45"/>
      <c r="C231" s="63"/>
      <c r="D231" s="63"/>
      <c r="E231" s="46"/>
      <c r="F231" s="46"/>
      <c r="G231" s="46"/>
      <c r="H231" s="46"/>
      <c r="I231" s="46"/>
      <c r="J231" s="46"/>
      <c r="K231" s="63"/>
      <c r="L231" s="63"/>
      <c r="M231" s="63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63"/>
      <c r="Y231" s="63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</row>
    <row r="232" spans="1:41" s="44" customFormat="1" ht="15.75">
      <c r="A232" s="45"/>
      <c r="B232" s="45"/>
      <c r="C232" s="63"/>
      <c r="D232" s="63"/>
      <c r="E232" s="46"/>
      <c r="F232" s="46"/>
      <c r="G232" s="46"/>
      <c r="H232" s="46"/>
      <c r="I232" s="46"/>
      <c r="J232" s="46"/>
      <c r="K232" s="63"/>
      <c r="L232" s="63"/>
      <c r="M232" s="63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63"/>
      <c r="Y232" s="63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</row>
    <row r="233" spans="1:41" s="44" customFormat="1" ht="15.75">
      <c r="A233" s="45"/>
      <c r="B233" s="45"/>
      <c r="C233" s="63"/>
      <c r="D233" s="63"/>
      <c r="E233" s="46"/>
      <c r="F233" s="46"/>
      <c r="G233" s="46"/>
      <c r="H233" s="46"/>
      <c r="I233" s="46"/>
      <c r="J233" s="46"/>
      <c r="K233" s="63"/>
      <c r="L233" s="63"/>
      <c r="M233" s="63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63"/>
      <c r="Y233" s="63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</row>
    <row r="234" spans="1:41" s="44" customFormat="1" ht="15.75">
      <c r="A234" s="45"/>
      <c r="B234" s="45"/>
      <c r="C234" s="63"/>
      <c r="D234" s="63"/>
      <c r="E234" s="46"/>
      <c r="F234" s="46"/>
      <c r="G234" s="46"/>
      <c r="H234" s="46"/>
      <c r="I234" s="46"/>
      <c r="J234" s="46"/>
      <c r="K234" s="63"/>
      <c r="L234" s="63"/>
      <c r="M234" s="63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63"/>
      <c r="Y234" s="63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</row>
    <row r="235" spans="1:41" s="44" customFormat="1" ht="15.75">
      <c r="A235" s="45"/>
      <c r="B235" s="45"/>
      <c r="C235" s="63"/>
      <c r="D235" s="63"/>
      <c r="E235" s="46"/>
      <c r="F235" s="46"/>
      <c r="G235" s="46"/>
      <c r="H235" s="46"/>
      <c r="I235" s="46"/>
      <c r="J235" s="46"/>
      <c r="K235" s="63"/>
      <c r="L235" s="63"/>
      <c r="M235" s="63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63"/>
      <c r="Y235" s="63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</row>
    <row r="236" spans="1:41" s="44" customFormat="1" ht="15.75">
      <c r="A236" s="45"/>
      <c r="B236" s="45"/>
      <c r="C236" s="63"/>
      <c r="D236" s="63"/>
      <c r="E236" s="46"/>
      <c r="F236" s="46"/>
      <c r="G236" s="46"/>
      <c r="H236" s="46"/>
      <c r="I236" s="46"/>
      <c r="J236" s="46"/>
      <c r="K236" s="63"/>
      <c r="L236" s="63"/>
      <c r="M236" s="63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63"/>
      <c r="Y236" s="63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</row>
    <row r="237" spans="1:41" s="44" customFormat="1" ht="15.75">
      <c r="A237" s="45"/>
      <c r="B237" s="45"/>
      <c r="C237" s="63"/>
      <c r="D237" s="63"/>
      <c r="E237" s="46"/>
      <c r="F237" s="46"/>
      <c r="G237" s="46"/>
      <c r="H237" s="46"/>
      <c r="I237" s="46"/>
      <c r="J237" s="46"/>
      <c r="K237" s="63"/>
      <c r="L237" s="63"/>
      <c r="M237" s="63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63"/>
      <c r="Y237" s="63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</row>
    <row r="238" spans="1:41" s="44" customFormat="1" ht="15.75">
      <c r="A238" s="45"/>
      <c r="B238" s="45"/>
      <c r="C238" s="63"/>
      <c r="D238" s="63"/>
      <c r="E238" s="46"/>
      <c r="F238" s="46"/>
      <c r="G238" s="46"/>
      <c r="H238" s="46"/>
      <c r="I238" s="46"/>
      <c r="J238" s="46"/>
      <c r="K238" s="63"/>
      <c r="L238" s="63"/>
      <c r="M238" s="63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63"/>
      <c r="Y238" s="63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</row>
    <row r="239" spans="1:41" s="44" customFormat="1" ht="15.75">
      <c r="A239" s="45"/>
      <c r="B239" s="45"/>
      <c r="C239" s="63"/>
      <c r="D239" s="63"/>
      <c r="E239" s="46"/>
      <c r="F239" s="46"/>
      <c r="G239" s="46"/>
      <c r="H239" s="46"/>
      <c r="I239" s="46"/>
      <c r="J239" s="46"/>
      <c r="K239" s="63"/>
      <c r="L239" s="63"/>
      <c r="M239" s="63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63"/>
      <c r="Y239" s="63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</row>
    <row r="240" spans="1:41" s="44" customFormat="1" ht="15.75">
      <c r="A240" s="45"/>
      <c r="B240" s="45"/>
      <c r="C240" s="63"/>
      <c r="D240" s="63"/>
      <c r="E240" s="46"/>
      <c r="F240" s="46"/>
      <c r="G240" s="46"/>
      <c r="H240" s="46"/>
      <c r="I240" s="46"/>
      <c r="J240" s="46"/>
      <c r="K240" s="63"/>
      <c r="L240" s="63"/>
      <c r="M240" s="63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63"/>
      <c r="Y240" s="63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</row>
    <row r="241" spans="1:41" s="44" customFormat="1" ht="15.75">
      <c r="A241" s="45"/>
      <c r="B241" s="45"/>
      <c r="C241" s="63"/>
      <c r="D241" s="63"/>
      <c r="E241" s="46"/>
      <c r="F241" s="46"/>
      <c r="G241" s="46"/>
      <c r="H241" s="46"/>
      <c r="I241" s="46"/>
      <c r="J241" s="46"/>
      <c r="K241" s="63"/>
      <c r="L241" s="63"/>
      <c r="M241" s="63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63"/>
      <c r="Y241" s="63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</row>
    <row r="242" spans="1:41" s="44" customFormat="1" ht="15.75">
      <c r="A242" s="45"/>
      <c r="B242" s="45"/>
      <c r="C242" s="63"/>
      <c r="D242" s="63"/>
      <c r="E242" s="46"/>
      <c r="F242" s="46"/>
      <c r="G242" s="46"/>
      <c r="H242" s="46"/>
      <c r="I242" s="46"/>
      <c r="J242" s="46"/>
      <c r="K242" s="63"/>
      <c r="L242" s="63"/>
      <c r="M242" s="63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63"/>
      <c r="Y242" s="63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</row>
    <row r="243" spans="1:41" s="44" customFormat="1" ht="15.75">
      <c r="A243" s="45"/>
      <c r="B243" s="45"/>
      <c r="C243" s="63"/>
      <c r="D243" s="63"/>
      <c r="E243" s="46"/>
      <c r="F243" s="46"/>
      <c r="G243" s="46"/>
      <c r="H243" s="46"/>
      <c r="I243" s="46"/>
      <c r="J243" s="46"/>
      <c r="K243" s="63"/>
      <c r="L243" s="63"/>
      <c r="M243" s="63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63"/>
      <c r="Y243" s="63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</row>
    <row r="244" spans="1:41" s="44" customFormat="1" ht="15.75">
      <c r="A244" s="45"/>
      <c r="B244" s="45"/>
      <c r="C244" s="63"/>
      <c r="D244" s="63"/>
      <c r="E244" s="46"/>
      <c r="F244" s="46"/>
      <c r="G244" s="46"/>
      <c r="H244" s="46"/>
      <c r="I244" s="46"/>
      <c r="J244" s="46"/>
      <c r="K244" s="63"/>
      <c r="L244" s="63"/>
      <c r="M244" s="63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63"/>
      <c r="Y244" s="63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</row>
    <row r="245" spans="1:41" s="44" customFormat="1" ht="15.75">
      <c r="A245" s="45"/>
      <c r="B245" s="45"/>
      <c r="C245" s="63"/>
      <c r="D245" s="63"/>
      <c r="E245" s="46"/>
      <c r="F245" s="46"/>
      <c r="G245" s="46"/>
      <c r="H245" s="46"/>
      <c r="I245" s="46"/>
      <c r="J245" s="46"/>
      <c r="K245" s="63"/>
      <c r="L245" s="63"/>
      <c r="M245" s="63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63"/>
      <c r="Y245" s="63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</row>
    <row r="246" spans="1:41" s="44" customFormat="1" ht="15.75">
      <c r="A246" s="45"/>
      <c r="B246" s="45"/>
      <c r="C246" s="63"/>
      <c r="D246" s="63"/>
      <c r="E246" s="46"/>
      <c r="F246" s="46"/>
      <c r="G246" s="46"/>
      <c r="H246" s="46"/>
      <c r="I246" s="46"/>
      <c r="J246" s="46"/>
      <c r="K246" s="63"/>
      <c r="L246" s="63"/>
      <c r="M246" s="63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63"/>
      <c r="Y246" s="63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</row>
    <row r="247" spans="1:41" s="44" customFormat="1" ht="15.75">
      <c r="A247" s="45"/>
      <c r="B247" s="45"/>
      <c r="C247" s="63"/>
      <c r="D247" s="63"/>
      <c r="E247" s="46"/>
      <c r="F247" s="46"/>
      <c r="G247" s="46"/>
      <c r="H247" s="46"/>
      <c r="I247" s="46"/>
      <c r="J247" s="46"/>
      <c r="K247" s="63"/>
      <c r="L247" s="63"/>
      <c r="M247" s="63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63"/>
      <c r="Y247" s="63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</row>
    <row r="248" spans="1:41" s="44" customFormat="1" ht="15.75">
      <c r="A248" s="45"/>
      <c r="B248" s="45"/>
      <c r="C248" s="63"/>
      <c r="D248" s="63"/>
      <c r="E248" s="46"/>
      <c r="F248" s="46"/>
      <c r="G248" s="46"/>
      <c r="H248" s="46"/>
      <c r="I248" s="46"/>
      <c r="J248" s="46"/>
      <c r="K248" s="63"/>
      <c r="L248" s="63"/>
      <c r="M248" s="63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63"/>
      <c r="Y248" s="63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</row>
    <row r="249" spans="1:41" s="44" customFormat="1" ht="15.75">
      <c r="A249" s="45"/>
      <c r="B249" s="45"/>
      <c r="C249" s="63"/>
      <c r="D249" s="63"/>
      <c r="E249" s="46"/>
      <c r="F249" s="46"/>
      <c r="G249" s="46"/>
      <c r="H249" s="46"/>
      <c r="I249" s="46"/>
      <c r="J249" s="46"/>
      <c r="K249" s="63"/>
      <c r="L249" s="63"/>
      <c r="M249" s="63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63"/>
      <c r="Y249" s="63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</row>
    <row r="250" spans="1:41" s="44" customFormat="1" ht="15.75">
      <c r="A250" s="45"/>
      <c r="B250" s="45"/>
      <c r="C250" s="63"/>
      <c r="D250" s="63"/>
      <c r="E250" s="46"/>
      <c r="F250" s="46"/>
      <c r="G250" s="46"/>
      <c r="H250" s="46"/>
      <c r="I250" s="46"/>
      <c r="J250" s="46"/>
      <c r="K250" s="63"/>
      <c r="L250" s="63"/>
      <c r="M250" s="63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63"/>
      <c r="Y250" s="63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</row>
    <row r="251" spans="1:41" s="44" customFormat="1" ht="15.75">
      <c r="A251" s="45"/>
      <c r="B251" s="45"/>
      <c r="C251" s="63"/>
      <c r="D251" s="63"/>
      <c r="E251" s="46"/>
      <c r="F251" s="46"/>
      <c r="G251" s="46"/>
      <c r="H251" s="46"/>
      <c r="I251" s="46"/>
      <c r="J251" s="46"/>
      <c r="K251" s="63"/>
      <c r="L251" s="63"/>
      <c r="M251" s="63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63"/>
      <c r="Y251" s="63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</row>
    <row r="252" spans="1:41" s="44" customFormat="1" ht="15.75">
      <c r="A252" s="45"/>
      <c r="B252" s="45"/>
      <c r="C252" s="63"/>
      <c r="D252" s="63"/>
      <c r="E252" s="46"/>
      <c r="F252" s="46"/>
      <c r="G252" s="46"/>
      <c r="H252" s="46"/>
      <c r="I252" s="46"/>
      <c r="J252" s="46"/>
      <c r="K252" s="63"/>
      <c r="L252" s="63"/>
      <c r="M252" s="63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63"/>
      <c r="Y252" s="63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</row>
    <row r="253" spans="1:41" s="44" customFormat="1" ht="15.75">
      <c r="A253" s="45"/>
      <c r="B253" s="45"/>
      <c r="C253" s="63"/>
      <c r="D253" s="63"/>
      <c r="E253" s="46"/>
      <c r="F253" s="46"/>
      <c r="G253" s="46"/>
      <c r="H253" s="46"/>
      <c r="I253" s="46"/>
      <c r="J253" s="46"/>
      <c r="K253" s="63"/>
      <c r="L253" s="63"/>
      <c r="M253" s="63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63"/>
      <c r="Y253" s="63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</row>
    <row r="254" spans="1:41" s="44" customFormat="1" ht="15.75">
      <c r="A254" s="45"/>
      <c r="B254" s="45"/>
      <c r="C254" s="63"/>
      <c r="D254" s="63"/>
      <c r="E254" s="46"/>
      <c r="F254" s="46"/>
      <c r="G254" s="46"/>
      <c r="H254" s="46"/>
      <c r="I254" s="46"/>
      <c r="J254" s="46"/>
      <c r="K254" s="63"/>
      <c r="L254" s="63"/>
      <c r="M254" s="63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63"/>
      <c r="Y254" s="63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</row>
    <row r="255" spans="1:41" s="44" customFormat="1" ht="15.75">
      <c r="A255" s="45"/>
      <c r="B255" s="45"/>
      <c r="C255" s="63"/>
      <c r="D255" s="63"/>
      <c r="E255" s="46"/>
      <c r="F255" s="46"/>
      <c r="G255" s="46"/>
      <c r="H255" s="46"/>
      <c r="I255" s="46"/>
      <c r="J255" s="46"/>
      <c r="K255" s="63"/>
      <c r="L255" s="63"/>
      <c r="M255" s="63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63"/>
      <c r="Y255" s="63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</row>
    <row r="256" spans="1:41" s="44" customFormat="1" ht="15.75">
      <c r="A256" s="45"/>
      <c r="B256" s="45"/>
      <c r="C256" s="63"/>
      <c r="D256" s="63"/>
      <c r="E256" s="46"/>
      <c r="F256" s="46"/>
      <c r="G256" s="46"/>
      <c r="H256" s="46"/>
      <c r="I256" s="46"/>
      <c r="J256" s="46"/>
      <c r="K256" s="63"/>
      <c r="L256" s="63"/>
      <c r="M256" s="63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63"/>
      <c r="Y256" s="63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</row>
    <row r="257" spans="1:41" s="44" customFormat="1" ht="15.75">
      <c r="A257" s="45"/>
      <c r="B257" s="45"/>
      <c r="C257" s="63"/>
      <c r="D257" s="63"/>
      <c r="E257" s="46"/>
      <c r="F257" s="46"/>
      <c r="G257" s="46"/>
      <c r="H257" s="46"/>
      <c r="I257" s="46"/>
      <c r="J257" s="46"/>
      <c r="K257" s="63"/>
      <c r="L257" s="63"/>
      <c r="M257" s="63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63"/>
      <c r="Y257" s="63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</row>
    <row r="258" spans="1:41" s="44" customFormat="1" ht="15.75">
      <c r="A258" s="45"/>
      <c r="B258" s="45"/>
      <c r="C258" s="63"/>
      <c r="D258" s="63"/>
      <c r="E258" s="46"/>
      <c r="F258" s="46"/>
      <c r="G258" s="46"/>
      <c r="H258" s="46"/>
      <c r="I258" s="46"/>
      <c r="J258" s="46"/>
      <c r="K258" s="63"/>
      <c r="L258" s="63"/>
      <c r="M258" s="63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63"/>
      <c r="Y258" s="63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</row>
    <row r="259" spans="1:41" s="44" customFormat="1" ht="15.75">
      <c r="A259" s="45"/>
      <c r="B259" s="45"/>
      <c r="C259" s="63"/>
      <c r="D259" s="63"/>
      <c r="E259" s="46"/>
      <c r="F259" s="46"/>
      <c r="G259" s="46"/>
      <c r="H259" s="46"/>
      <c r="I259" s="46"/>
      <c r="J259" s="46"/>
      <c r="K259" s="63"/>
      <c r="L259" s="63"/>
      <c r="M259" s="63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63"/>
      <c r="Y259" s="63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</row>
    <row r="260" spans="1:41" s="44" customFormat="1" ht="15.75">
      <c r="A260" s="45"/>
      <c r="B260" s="45"/>
      <c r="C260" s="63"/>
      <c r="D260" s="63"/>
      <c r="E260" s="46"/>
      <c r="F260" s="46"/>
      <c r="G260" s="46"/>
      <c r="H260" s="46"/>
      <c r="I260" s="46"/>
      <c r="J260" s="46"/>
      <c r="K260" s="63"/>
      <c r="L260" s="63"/>
      <c r="M260" s="63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63"/>
      <c r="Y260" s="63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</row>
    <row r="261" spans="1:41" s="44" customFormat="1" ht="15.75">
      <c r="A261" s="45"/>
      <c r="B261" s="45"/>
      <c r="C261" s="63"/>
      <c r="D261" s="63"/>
      <c r="E261" s="46"/>
      <c r="F261" s="46"/>
      <c r="G261" s="46"/>
      <c r="H261" s="46"/>
      <c r="I261" s="46"/>
      <c r="J261" s="46"/>
      <c r="K261" s="63"/>
      <c r="L261" s="63"/>
      <c r="M261" s="63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63"/>
      <c r="Y261" s="63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</row>
    <row r="262" spans="1:41" s="44" customFormat="1" ht="15.75">
      <c r="A262" s="45"/>
      <c r="B262" s="45"/>
      <c r="C262" s="63"/>
      <c r="D262" s="63"/>
      <c r="E262" s="46"/>
      <c r="F262" s="46"/>
      <c r="G262" s="46"/>
      <c r="H262" s="46"/>
      <c r="I262" s="46"/>
      <c r="J262" s="46"/>
      <c r="K262" s="63"/>
      <c r="L262" s="63"/>
      <c r="M262" s="63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63"/>
      <c r="Y262" s="63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</row>
    <row r="263" spans="1:41" s="44" customFormat="1" ht="15.75">
      <c r="A263" s="45"/>
      <c r="B263" s="45"/>
      <c r="C263" s="63"/>
      <c r="D263" s="63"/>
      <c r="E263" s="46"/>
      <c r="F263" s="46"/>
      <c r="G263" s="46"/>
      <c r="H263" s="46"/>
      <c r="I263" s="46"/>
      <c r="J263" s="46"/>
      <c r="K263" s="63"/>
      <c r="L263" s="63"/>
      <c r="M263" s="63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63"/>
      <c r="Y263" s="63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</row>
    <row r="264" spans="1:41" s="44" customFormat="1" ht="15.75">
      <c r="A264" s="45"/>
      <c r="B264" s="45"/>
      <c r="C264" s="63"/>
      <c r="D264" s="63"/>
      <c r="E264" s="46"/>
      <c r="F264" s="46"/>
      <c r="G264" s="46"/>
      <c r="H264" s="46"/>
      <c r="I264" s="46"/>
      <c r="J264" s="46"/>
      <c r="K264" s="63"/>
      <c r="L264" s="63"/>
      <c r="M264" s="63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63"/>
      <c r="Y264" s="63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</row>
    <row r="265" spans="1:41" s="44" customFormat="1" ht="15.75">
      <c r="A265" s="45"/>
      <c r="B265" s="45"/>
      <c r="C265" s="63"/>
      <c r="D265" s="63"/>
      <c r="E265" s="46"/>
      <c r="F265" s="46"/>
      <c r="G265" s="46"/>
      <c r="H265" s="46"/>
      <c r="I265" s="46"/>
      <c r="J265" s="46"/>
      <c r="K265" s="63"/>
      <c r="L265" s="63"/>
      <c r="M265" s="63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63"/>
      <c r="Y265" s="63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</row>
    <row r="266" spans="1:41" s="44" customFormat="1" ht="15.75">
      <c r="A266" s="45"/>
      <c r="B266" s="45"/>
      <c r="C266" s="63"/>
      <c r="D266" s="63"/>
      <c r="E266" s="46"/>
      <c r="F266" s="46"/>
      <c r="G266" s="46"/>
      <c r="H266" s="46"/>
      <c r="I266" s="46"/>
      <c r="J266" s="46"/>
      <c r="K266" s="63"/>
      <c r="L266" s="63"/>
      <c r="M266" s="63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63"/>
      <c r="Y266" s="63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</row>
    <row r="267" spans="1:41" s="44" customFormat="1" ht="15.75">
      <c r="A267" s="45"/>
      <c r="B267" s="45"/>
      <c r="C267" s="63"/>
      <c r="D267" s="63"/>
      <c r="E267" s="46"/>
      <c r="F267" s="46"/>
      <c r="G267" s="46"/>
      <c r="H267" s="46"/>
      <c r="I267" s="46"/>
      <c r="J267" s="46"/>
      <c r="K267" s="63"/>
      <c r="L267" s="63"/>
      <c r="M267" s="63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63"/>
      <c r="Y267" s="63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</row>
    <row r="268" spans="1:41" s="44" customFormat="1" ht="15.75">
      <c r="A268" s="45"/>
      <c r="B268" s="45"/>
      <c r="C268" s="63"/>
      <c r="D268" s="63"/>
      <c r="E268" s="46"/>
      <c r="F268" s="46"/>
      <c r="G268" s="46"/>
      <c r="H268" s="46"/>
      <c r="I268" s="46"/>
      <c r="J268" s="46"/>
      <c r="K268" s="63"/>
      <c r="L268" s="63"/>
      <c r="M268" s="63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63"/>
      <c r="Y268" s="63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</row>
    <row r="269" spans="1:41" s="44" customFormat="1" ht="15.75">
      <c r="A269" s="45"/>
      <c r="B269" s="45"/>
      <c r="C269" s="63"/>
      <c r="D269" s="63"/>
      <c r="E269" s="46"/>
      <c r="F269" s="46"/>
      <c r="G269" s="46"/>
      <c r="H269" s="46"/>
      <c r="I269" s="46"/>
      <c r="J269" s="46"/>
      <c r="K269" s="63"/>
      <c r="L269" s="63"/>
      <c r="M269" s="63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63"/>
      <c r="Y269" s="63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</row>
    <row r="270" spans="1:41" s="44" customFormat="1" ht="15.75">
      <c r="A270" s="45"/>
      <c r="B270" s="45"/>
      <c r="C270" s="63"/>
      <c r="D270" s="63"/>
      <c r="E270" s="46"/>
      <c r="F270" s="46"/>
      <c r="G270" s="46"/>
      <c r="H270" s="46"/>
      <c r="I270" s="46"/>
      <c r="J270" s="46"/>
      <c r="K270" s="63"/>
      <c r="L270" s="63"/>
      <c r="M270" s="63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63"/>
      <c r="Y270" s="63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</row>
    <row r="271" spans="1:41" s="44" customFormat="1" ht="15.75">
      <c r="A271" s="45"/>
      <c r="B271" s="45"/>
      <c r="C271" s="63"/>
      <c r="D271" s="63"/>
      <c r="E271" s="46"/>
      <c r="F271" s="46"/>
      <c r="G271" s="46"/>
      <c r="H271" s="46"/>
      <c r="I271" s="46"/>
      <c r="J271" s="46"/>
      <c r="K271" s="63"/>
      <c r="L271" s="63"/>
      <c r="M271" s="63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63"/>
      <c r="Y271" s="63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</row>
    <row r="272" spans="1:41" s="44" customFormat="1" ht="15.75">
      <c r="A272" s="45"/>
      <c r="B272" s="45"/>
      <c r="C272" s="63"/>
      <c r="D272" s="63"/>
      <c r="E272" s="46"/>
      <c r="F272" s="46"/>
      <c r="G272" s="46"/>
      <c r="H272" s="46"/>
      <c r="I272" s="46"/>
      <c r="J272" s="46"/>
      <c r="K272" s="63"/>
      <c r="L272" s="63"/>
      <c r="M272" s="63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63"/>
      <c r="Y272" s="63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</row>
    <row r="273" spans="1:41" s="44" customFormat="1" ht="15.75">
      <c r="A273" s="45"/>
      <c r="B273" s="45"/>
      <c r="C273" s="63"/>
      <c r="D273" s="63"/>
      <c r="E273" s="46"/>
      <c r="F273" s="46"/>
      <c r="G273" s="46"/>
      <c r="H273" s="46"/>
      <c r="I273" s="46"/>
      <c r="J273" s="46"/>
      <c r="K273" s="63"/>
      <c r="L273" s="63"/>
      <c r="M273" s="63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63"/>
      <c r="Y273" s="63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</row>
    <row r="274" spans="1:41" s="44" customFormat="1" ht="15.75">
      <c r="A274" s="45"/>
      <c r="B274" s="45"/>
      <c r="C274" s="63"/>
      <c r="D274" s="63"/>
      <c r="E274" s="46"/>
      <c r="F274" s="46"/>
      <c r="G274" s="46"/>
      <c r="H274" s="46"/>
      <c r="I274" s="46"/>
      <c r="J274" s="46"/>
      <c r="K274" s="63"/>
      <c r="L274" s="63"/>
      <c r="M274" s="63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63"/>
      <c r="Y274" s="63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</row>
    <row r="275" spans="1:41" s="44" customFormat="1" ht="15.75">
      <c r="A275" s="45"/>
      <c r="B275" s="45"/>
      <c r="C275" s="63"/>
      <c r="D275" s="63"/>
      <c r="E275" s="46"/>
      <c r="F275" s="46"/>
      <c r="G275" s="46"/>
      <c r="H275" s="46"/>
      <c r="I275" s="46"/>
      <c r="J275" s="46"/>
      <c r="K275" s="63"/>
      <c r="L275" s="63"/>
      <c r="M275" s="63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63"/>
      <c r="Y275" s="63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</row>
    <row r="276" spans="1:41" s="44" customFormat="1" ht="15.75">
      <c r="A276" s="45"/>
      <c r="B276" s="45"/>
      <c r="C276" s="63"/>
      <c r="D276" s="63"/>
      <c r="E276" s="46"/>
      <c r="F276" s="46"/>
      <c r="G276" s="46"/>
      <c r="H276" s="46"/>
      <c r="I276" s="46"/>
      <c r="J276" s="46"/>
      <c r="K276" s="63"/>
      <c r="L276" s="63"/>
      <c r="M276" s="63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63"/>
      <c r="Y276" s="63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</row>
    <row r="277" spans="1:41" s="44" customFormat="1" ht="15.75">
      <c r="A277" s="45"/>
      <c r="B277" s="45"/>
      <c r="C277" s="63"/>
      <c r="D277" s="63"/>
      <c r="E277" s="46"/>
      <c r="F277" s="46"/>
      <c r="G277" s="46"/>
      <c r="H277" s="46"/>
      <c r="I277" s="46"/>
      <c r="J277" s="46"/>
      <c r="K277" s="63"/>
      <c r="L277" s="63"/>
      <c r="M277" s="63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63"/>
      <c r="Y277" s="63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</row>
    <row r="278" spans="1:41" s="44" customFormat="1" ht="15.75">
      <c r="A278" s="45"/>
      <c r="B278" s="45"/>
      <c r="C278" s="63"/>
      <c r="D278" s="63"/>
      <c r="E278" s="46"/>
      <c r="F278" s="46"/>
      <c r="G278" s="46"/>
      <c r="H278" s="46"/>
      <c r="I278" s="46"/>
      <c r="J278" s="46"/>
      <c r="K278" s="63"/>
      <c r="L278" s="63"/>
      <c r="M278" s="63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63"/>
      <c r="Y278" s="63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</row>
    <row r="279" spans="1:41" s="44" customFormat="1" ht="15.75">
      <c r="A279" s="45"/>
      <c r="B279" s="45"/>
      <c r="C279" s="63"/>
      <c r="D279" s="63"/>
      <c r="E279" s="46"/>
      <c r="F279" s="46"/>
      <c r="G279" s="46"/>
      <c r="H279" s="46"/>
      <c r="I279" s="46"/>
      <c r="J279" s="46"/>
      <c r="K279" s="63"/>
      <c r="L279" s="63"/>
      <c r="M279" s="63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63"/>
      <c r="Y279" s="63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</row>
    <row r="280" spans="1:41" s="44" customFormat="1" ht="15.75">
      <c r="A280" s="45"/>
      <c r="B280" s="45"/>
      <c r="C280" s="63"/>
      <c r="D280" s="63"/>
      <c r="E280" s="46"/>
      <c r="F280" s="46"/>
      <c r="G280" s="46"/>
      <c r="H280" s="46"/>
      <c r="I280" s="46"/>
      <c r="J280" s="46"/>
      <c r="K280" s="63"/>
      <c r="L280" s="63"/>
      <c r="M280" s="63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63"/>
      <c r="Y280" s="63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</row>
    <row r="281" spans="1:41" s="44" customFormat="1" ht="15.75">
      <c r="A281" s="45"/>
      <c r="B281" s="45"/>
      <c r="C281" s="63"/>
      <c r="D281" s="63"/>
      <c r="E281" s="46"/>
      <c r="F281" s="46"/>
      <c r="G281" s="46"/>
      <c r="H281" s="46"/>
      <c r="I281" s="46"/>
      <c r="J281" s="46"/>
      <c r="K281" s="63"/>
      <c r="L281" s="63"/>
      <c r="M281" s="63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63"/>
      <c r="Y281" s="63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</row>
    <row r="282" spans="1:41" s="44" customFormat="1" ht="15.75">
      <c r="A282" s="45"/>
      <c r="B282" s="45"/>
      <c r="C282" s="63"/>
      <c r="D282" s="63"/>
      <c r="E282" s="46"/>
      <c r="F282" s="46"/>
      <c r="G282" s="46"/>
      <c r="H282" s="46"/>
      <c r="I282" s="46"/>
      <c r="J282" s="46"/>
      <c r="K282" s="63"/>
      <c r="L282" s="63"/>
      <c r="M282" s="63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63"/>
      <c r="Y282" s="63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</row>
    <row r="283" spans="1:41" s="44" customFormat="1" ht="15.75">
      <c r="A283" s="45"/>
      <c r="B283" s="45"/>
      <c r="C283" s="63"/>
      <c r="D283" s="63"/>
      <c r="E283" s="46"/>
      <c r="F283" s="46"/>
      <c r="G283" s="46"/>
      <c r="H283" s="46"/>
      <c r="I283" s="46"/>
      <c r="J283" s="46"/>
      <c r="K283" s="63"/>
      <c r="L283" s="63"/>
      <c r="M283" s="63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63"/>
      <c r="Y283" s="63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</row>
    <row r="284" spans="1:41" s="44" customFormat="1" ht="15.75">
      <c r="A284" s="45"/>
      <c r="B284" s="45"/>
      <c r="C284" s="63"/>
      <c r="D284" s="63"/>
      <c r="E284" s="46"/>
      <c r="F284" s="46"/>
      <c r="G284" s="46"/>
      <c r="H284" s="46"/>
      <c r="I284" s="46"/>
      <c r="J284" s="46"/>
      <c r="K284" s="63"/>
      <c r="L284" s="63"/>
      <c r="M284" s="63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63"/>
      <c r="Y284" s="63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</row>
    <row r="285" spans="1:41" s="44" customFormat="1" ht="15.75">
      <c r="A285" s="45"/>
      <c r="B285" s="45"/>
      <c r="C285" s="63"/>
      <c r="D285" s="63"/>
      <c r="E285" s="46"/>
      <c r="F285" s="46"/>
      <c r="G285" s="46"/>
      <c r="H285" s="46"/>
      <c r="I285" s="46"/>
      <c r="J285" s="46"/>
      <c r="K285" s="63"/>
      <c r="L285" s="63"/>
      <c r="M285" s="63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63"/>
      <c r="Y285" s="63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</row>
    <row r="286" spans="1:41" s="44" customFormat="1" ht="15.75">
      <c r="A286" s="45"/>
      <c r="B286" s="45"/>
      <c r="C286" s="63"/>
      <c r="D286" s="63"/>
      <c r="E286" s="46"/>
      <c r="F286" s="46"/>
      <c r="G286" s="46"/>
      <c r="H286" s="46"/>
      <c r="I286" s="46"/>
      <c r="J286" s="46"/>
      <c r="K286" s="63"/>
      <c r="L286" s="63"/>
      <c r="M286" s="63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63"/>
      <c r="Y286" s="63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</row>
    <row r="287" spans="1:41" s="44" customFormat="1" ht="15.75">
      <c r="A287" s="45"/>
      <c r="B287" s="45"/>
      <c r="C287" s="63"/>
      <c r="D287" s="63"/>
      <c r="E287" s="46"/>
      <c r="F287" s="46"/>
      <c r="G287" s="46"/>
      <c r="H287" s="46"/>
      <c r="I287" s="46"/>
      <c r="J287" s="46"/>
      <c r="K287" s="63"/>
      <c r="L287" s="63"/>
      <c r="M287" s="63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63"/>
      <c r="Y287" s="63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</row>
    <row r="288" spans="1:41" s="44" customFormat="1" ht="15.75">
      <c r="A288" s="45"/>
      <c r="B288" s="45"/>
      <c r="C288" s="63"/>
      <c r="D288" s="63"/>
      <c r="E288" s="46"/>
      <c r="F288" s="46"/>
      <c r="G288" s="46"/>
      <c r="H288" s="46"/>
      <c r="I288" s="46"/>
      <c r="J288" s="46"/>
      <c r="K288" s="63"/>
      <c r="L288" s="63"/>
      <c r="M288" s="63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63"/>
      <c r="Y288" s="63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</row>
    <row r="289" spans="1:41" s="44" customFormat="1" ht="15.75">
      <c r="A289" s="45"/>
      <c r="B289" s="45"/>
      <c r="C289" s="63"/>
      <c r="D289" s="63"/>
      <c r="E289" s="46"/>
      <c r="F289" s="46"/>
      <c r="G289" s="46"/>
      <c r="H289" s="46"/>
      <c r="I289" s="46"/>
      <c r="J289" s="46"/>
      <c r="K289" s="63"/>
      <c r="L289" s="63"/>
      <c r="M289" s="63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63"/>
      <c r="Y289" s="63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</row>
    <row r="290" spans="1:41" s="44" customFormat="1" ht="15.75">
      <c r="A290" s="45"/>
      <c r="B290" s="45"/>
      <c r="C290" s="63"/>
      <c r="D290" s="63"/>
      <c r="E290" s="46"/>
      <c r="F290" s="46"/>
      <c r="G290" s="46"/>
      <c r="H290" s="46"/>
      <c r="I290" s="46"/>
      <c r="J290" s="46"/>
      <c r="K290" s="63"/>
      <c r="L290" s="63"/>
      <c r="M290" s="63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63"/>
      <c r="Y290" s="63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</row>
    <row r="291" spans="1:41" s="44" customFormat="1" ht="15.75">
      <c r="A291" s="45"/>
      <c r="B291" s="45"/>
      <c r="C291" s="63"/>
      <c r="D291" s="63"/>
      <c r="E291" s="46"/>
      <c r="F291" s="46"/>
      <c r="G291" s="46"/>
      <c r="H291" s="46"/>
      <c r="I291" s="46"/>
      <c r="J291" s="46"/>
      <c r="K291" s="63"/>
      <c r="L291" s="63"/>
      <c r="M291" s="63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63"/>
      <c r="Y291" s="63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</row>
    <row r="292" spans="1:41" s="44" customFormat="1" ht="15.75">
      <c r="A292" s="45"/>
      <c r="B292" s="45"/>
      <c r="C292" s="63"/>
      <c r="D292" s="63"/>
      <c r="E292" s="46"/>
      <c r="F292" s="46"/>
      <c r="G292" s="46"/>
      <c r="H292" s="46"/>
      <c r="I292" s="46"/>
      <c r="J292" s="46"/>
      <c r="K292" s="63"/>
      <c r="L292" s="63"/>
      <c r="M292" s="63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63"/>
      <c r="Y292" s="63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</row>
    <row r="293" spans="1:41" s="44" customFormat="1" ht="15.75">
      <c r="A293" s="45"/>
      <c r="B293" s="45"/>
      <c r="C293" s="63"/>
      <c r="D293" s="63"/>
      <c r="E293" s="46"/>
      <c r="F293" s="46"/>
      <c r="G293" s="46"/>
      <c r="H293" s="46"/>
      <c r="I293" s="46"/>
      <c r="J293" s="46"/>
      <c r="K293" s="63"/>
      <c r="L293" s="63"/>
      <c r="M293" s="63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63"/>
      <c r="Y293" s="63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</row>
    <row r="294" spans="1:41" s="44" customFormat="1" ht="15.75">
      <c r="A294" s="45"/>
      <c r="B294" s="45"/>
      <c r="C294" s="63"/>
      <c r="D294" s="63"/>
      <c r="E294" s="46"/>
      <c r="F294" s="46"/>
      <c r="G294" s="46"/>
      <c r="H294" s="46"/>
      <c r="I294" s="46"/>
      <c r="J294" s="46"/>
      <c r="K294" s="63"/>
      <c r="L294" s="63"/>
      <c r="M294" s="63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63"/>
      <c r="Y294" s="63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</row>
    <row r="295" spans="1:41" s="44" customFormat="1" ht="15.75">
      <c r="A295" s="45"/>
      <c r="B295" s="45"/>
      <c r="C295" s="63"/>
      <c r="D295" s="63"/>
      <c r="E295" s="46"/>
      <c r="F295" s="46"/>
      <c r="G295" s="46"/>
      <c r="H295" s="46"/>
      <c r="I295" s="46"/>
      <c r="J295" s="46"/>
      <c r="K295" s="63"/>
      <c r="L295" s="63"/>
      <c r="M295" s="63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63"/>
      <c r="Y295" s="63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</row>
    <row r="296" spans="1:41" s="44" customFormat="1" ht="15.75">
      <c r="A296" s="45"/>
      <c r="B296" s="45"/>
      <c r="C296" s="63"/>
      <c r="D296" s="63"/>
      <c r="E296" s="46"/>
      <c r="F296" s="46"/>
      <c r="G296" s="46"/>
      <c r="H296" s="46"/>
      <c r="I296" s="46"/>
      <c r="J296" s="46"/>
      <c r="K296" s="63"/>
      <c r="L296" s="63"/>
      <c r="M296" s="63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63"/>
      <c r="Y296" s="63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</row>
    <row r="297" spans="1:41" s="44" customFormat="1" ht="15.75">
      <c r="A297" s="45"/>
      <c r="B297" s="45"/>
      <c r="C297" s="63"/>
      <c r="D297" s="63"/>
      <c r="E297" s="46"/>
      <c r="F297" s="46"/>
      <c r="G297" s="46"/>
      <c r="H297" s="46"/>
      <c r="I297" s="46"/>
      <c r="J297" s="46"/>
      <c r="K297" s="63"/>
      <c r="L297" s="63"/>
      <c r="M297" s="63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63"/>
      <c r="Y297" s="63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</row>
    <row r="298" spans="1:41" s="44" customFormat="1" ht="15.75">
      <c r="A298" s="45"/>
      <c r="B298" s="45"/>
      <c r="C298" s="63"/>
      <c r="D298" s="63"/>
      <c r="E298" s="46"/>
      <c r="F298" s="46"/>
      <c r="G298" s="46"/>
      <c r="H298" s="46"/>
      <c r="I298" s="46"/>
      <c r="J298" s="46"/>
      <c r="K298" s="63"/>
      <c r="L298" s="63"/>
      <c r="M298" s="63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63"/>
      <c r="Y298" s="63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</row>
    <row r="299" spans="1:41" s="44" customFormat="1" ht="15.75">
      <c r="A299" s="45"/>
      <c r="B299" s="45"/>
      <c r="C299" s="63"/>
      <c r="D299" s="63"/>
      <c r="E299" s="46"/>
      <c r="F299" s="46"/>
      <c r="G299" s="46"/>
      <c r="H299" s="46"/>
      <c r="I299" s="46"/>
      <c r="J299" s="46"/>
      <c r="K299" s="63"/>
      <c r="L299" s="63"/>
      <c r="M299" s="63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63"/>
      <c r="Y299" s="63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</row>
    <row r="300" spans="1:41" s="44" customFormat="1" ht="15.75">
      <c r="A300" s="45"/>
      <c r="B300" s="45"/>
      <c r="C300" s="63"/>
      <c r="D300" s="63"/>
      <c r="E300" s="46"/>
      <c r="F300" s="46"/>
      <c r="G300" s="46"/>
      <c r="H300" s="46"/>
      <c r="I300" s="46"/>
      <c r="J300" s="46"/>
      <c r="K300" s="63"/>
      <c r="L300" s="63"/>
      <c r="M300" s="63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63"/>
      <c r="Y300" s="63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</row>
    <row r="301" spans="1:41" s="44" customFormat="1" ht="15.75">
      <c r="A301" s="45"/>
      <c r="B301" s="45"/>
      <c r="C301" s="63"/>
      <c r="D301" s="63"/>
      <c r="E301" s="46"/>
      <c r="F301" s="46"/>
      <c r="G301" s="46"/>
      <c r="H301" s="46"/>
      <c r="I301" s="46"/>
      <c r="J301" s="46"/>
      <c r="K301" s="63"/>
      <c r="L301" s="63"/>
      <c r="M301" s="63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63"/>
      <c r="Y301" s="63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</row>
    <row r="302" spans="1:41" s="44" customFormat="1" ht="15.75">
      <c r="A302" s="45"/>
      <c r="B302" s="45"/>
      <c r="C302" s="63"/>
      <c r="D302" s="63"/>
      <c r="E302" s="46"/>
      <c r="F302" s="46"/>
      <c r="G302" s="46"/>
      <c r="H302" s="46"/>
      <c r="I302" s="46"/>
      <c r="J302" s="46"/>
      <c r="K302" s="63"/>
      <c r="L302" s="63"/>
      <c r="M302" s="63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63"/>
      <c r="Y302" s="63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</row>
    <row r="303" spans="1:41" s="44" customFormat="1" ht="15.75">
      <c r="A303" s="45"/>
      <c r="B303" s="45"/>
      <c r="C303" s="63"/>
      <c r="D303" s="63"/>
      <c r="E303" s="46"/>
      <c r="F303" s="46"/>
      <c r="G303" s="46"/>
      <c r="H303" s="46"/>
      <c r="I303" s="46"/>
      <c r="J303" s="46"/>
      <c r="K303" s="63"/>
      <c r="L303" s="63"/>
      <c r="M303" s="63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63"/>
      <c r="Y303" s="63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</row>
    <row r="304" spans="1:41" s="44" customFormat="1" ht="15.75">
      <c r="A304" s="45"/>
      <c r="B304" s="45"/>
      <c r="C304" s="63"/>
      <c r="D304" s="63"/>
      <c r="E304" s="46"/>
      <c r="F304" s="46"/>
      <c r="G304" s="46"/>
      <c r="H304" s="46"/>
      <c r="I304" s="46"/>
      <c r="J304" s="46"/>
      <c r="K304" s="63"/>
      <c r="L304" s="63"/>
      <c r="M304" s="63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63"/>
      <c r="Y304" s="63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</row>
    <row r="305" spans="1:41" s="44" customFormat="1" ht="15.75">
      <c r="A305" s="45"/>
      <c r="B305" s="45"/>
      <c r="C305" s="63"/>
      <c r="D305" s="63"/>
      <c r="E305" s="46"/>
      <c r="F305" s="46"/>
      <c r="G305" s="46"/>
      <c r="H305" s="46"/>
      <c r="I305" s="46"/>
      <c r="J305" s="46"/>
      <c r="K305" s="63"/>
      <c r="L305" s="63"/>
      <c r="M305" s="63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63"/>
      <c r="Y305" s="63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</row>
    <row r="306" spans="1:41" s="44" customFormat="1" ht="15.75">
      <c r="A306" s="45"/>
      <c r="B306" s="45"/>
      <c r="C306" s="63"/>
      <c r="D306" s="63"/>
      <c r="E306" s="46"/>
      <c r="F306" s="46"/>
      <c r="G306" s="46"/>
      <c r="H306" s="46"/>
      <c r="I306" s="46"/>
      <c r="J306" s="46"/>
      <c r="K306" s="63"/>
      <c r="L306" s="63"/>
      <c r="M306" s="63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63"/>
      <c r="Y306" s="63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</row>
    <row r="307" spans="1:41" s="44" customFormat="1" ht="15.75">
      <c r="A307" s="45"/>
      <c r="B307" s="45"/>
      <c r="C307" s="63"/>
      <c r="D307" s="63"/>
      <c r="E307" s="46"/>
      <c r="F307" s="46"/>
      <c r="G307" s="46"/>
      <c r="H307" s="46"/>
      <c r="I307" s="46"/>
      <c r="J307" s="46"/>
      <c r="K307" s="63"/>
      <c r="L307" s="63"/>
      <c r="M307" s="63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63"/>
      <c r="Y307" s="63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</row>
    <row r="308" spans="1:41" s="44" customFormat="1" ht="15.75">
      <c r="A308" s="45"/>
      <c r="B308" s="45"/>
      <c r="C308" s="63"/>
      <c r="D308" s="63"/>
      <c r="E308" s="46"/>
      <c r="F308" s="46"/>
      <c r="G308" s="46"/>
      <c r="H308" s="46"/>
      <c r="I308" s="46"/>
      <c r="J308" s="46"/>
      <c r="K308" s="63"/>
      <c r="L308" s="63"/>
      <c r="M308" s="63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63"/>
      <c r="Y308" s="63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</row>
    <row r="309" spans="1:41" s="44" customFormat="1" ht="15.75">
      <c r="A309" s="45"/>
      <c r="B309" s="45"/>
      <c r="C309" s="63"/>
      <c r="D309" s="63"/>
      <c r="E309" s="46"/>
      <c r="F309" s="46"/>
      <c r="G309" s="46"/>
      <c r="H309" s="46"/>
      <c r="I309" s="46"/>
      <c r="J309" s="46"/>
      <c r="K309" s="63"/>
      <c r="L309" s="63"/>
      <c r="M309" s="63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63"/>
      <c r="Y309" s="63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</row>
    <row r="310" spans="1:41" s="44" customFormat="1" ht="15.75">
      <c r="A310" s="45"/>
      <c r="B310" s="45"/>
      <c r="C310" s="63"/>
      <c r="D310" s="63"/>
      <c r="E310" s="46"/>
      <c r="F310" s="46"/>
      <c r="G310" s="46"/>
      <c r="H310" s="46"/>
      <c r="I310" s="46"/>
      <c r="J310" s="46"/>
      <c r="K310" s="63"/>
      <c r="L310" s="63"/>
      <c r="M310" s="63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63"/>
      <c r="Y310" s="63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</row>
    <row r="311" spans="1:41" s="44" customFormat="1" ht="15.75">
      <c r="A311" s="45"/>
      <c r="B311" s="45"/>
      <c r="C311" s="63"/>
      <c r="D311" s="63"/>
      <c r="E311" s="46"/>
      <c r="F311" s="46"/>
      <c r="G311" s="46"/>
      <c r="H311" s="46"/>
      <c r="I311" s="46"/>
      <c r="J311" s="46"/>
      <c r="K311" s="63"/>
      <c r="L311" s="63"/>
      <c r="M311" s="63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63"/>
      <c r="Y311" s="63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</row>
    <row r="312" spans="1:41" s="44" customFormat="1" ht="15.75">
      <c r="A312" s="45"/>
      <c r="B312" s="45"/>
      <c r="C312" s="63"/>
      <c r="D312" s="63"/>
      <c r="E312" s="46"/>
      <c r="F312" s="46"/>
      <c r="G312" s="46"/>
      <c r="H312" s="46"/>
      <c r="I312" s="46"/>
      <c r="J312" s="46"/>
      <c r="K312" s="63"/>
      <c r="L312" s="63"/>
      <c r="M312" s="63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63"/>
      <c r="Y312" s="63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</row>
    <row r="313" spans="1:41" s="44" customFormat="1" ht="15.75">
      <c r="A313" s="45"/>
      <c r="B313" s="45"/>
      <c r="C313" s="63"/>
      <c r="D313" s="63"/>
      <c r="E313" s="46"/>
      <c r="F313" s="46"/>
      <c r="G313" s="46"/>
      <c r="H313" s="46"/>
      <c r="I313" s="46"/>
      <c r="J313" s="46"/>
      <c r="K313" s="63"/>
      <c r="L313" s="63"/>
      <c r="M313" s="63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63"/>
      <c r="Y313" s="63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</row>
    <row r="314" spans="1:41" s="44" customFormat="1" ht="15.75">
      <c r="A314" s="45"/>
      <c r="B314" s="45"/>
      <c r="C314" s="63"/>
      <c r="D314" s="63"/>
      <c r="E314" s="46"/>
      <c r="F314" s="46"/>
      <c r="G314" s="46"/>
      <c r="H314" s="46"/>
      <c r="I314" s="46"/>
      <c r="J314" s="46"/>
      <c r="K314" s="63"/>
      <c r="L314" s="63"/>
      <c r="M314" s="63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63"/>
      <c r="Y314" s="63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</row>
    <row r="315" spans="1:41" s="44" customFormat="1" ht="15.75">
      <c r="A315" s="45"/>
      <c r="B315" s="45"/>
      <c r="C315" s="63"/>
      <c r="D315" s="63"/>
      <c r="E315" s="46"/>
      <c r="F315" s="46"/>
      <c r="G315" s="46"/>
      <c r="H315" s="46"/>
      <c r="I315" s="46"/>
      <c r="J315" s="46"/>
      <c r="K315" s="63"/>
      <c r="L315" s="63"/>
      <c r="M315" s="63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63"/>
      <c r="Y315" s="63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</row>
    <row r="316" spans="1:41" s="44" customFormat="1" ht="15.75">
      <c r="A316" s="45"/>
      <c r="B316" s="45"/>
      <c r="C316" s="63"/>
      <c r="D316" s="63"/>
      <c r="E316" s="46"/>
      <c r="F316" s="46"/>
      <c r="G316" s="46"/>
      <c r="H316" s="46"/>
      <c r="I316" s="46"/>
      <c r="J316" s="46"/>
      <c r="K316" s="63"/>
      <c r="L316" s="63"/>
      <c r="M316" s="63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63"/>
      <c r="Y316" s="63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</row>
    <row r="317" spans="1:41" s="44" customFormat="1" ht="15.75">
      <c r="A317" s="45"/>
      <c r="B317" s="45"/>
      <c r="C317" s="63"/>
      <c r="D317" s="63"/>
      <c r="E317" s="46"/>
      <c r="F317" s="46"/>
      <c r="G317" s="46"/>
      <c r="H317" s="46"/>
      <c r="I317" s="46"/>
      <c r="J317" s="46"/>
      <c r="K317" s="63"/>
      <c r="L317" s="63"/>
      <c r="M317" s="63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63"/>
      <c r="Y317" s="63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</row>
    <row r="318" spans="1:41" s="44" customFormat="1" ht="15.75">
      <c r="A318" s="45"/>
      <c r="B318" s="45"/>
      <c r="C318" s="63"/>
      <c r="D318" s="63"/>
      <c r="E318" s="46"/>
      <c r="F318" s="46"/>
      <c r="G318" s="46"/>
      <c r="H318" s="46"/>
      <c r="I318" s="46"/>
      <c r="J318" s="46"/>
      <c r="K318" s="63"/>
      <c r="L318" s="63"/>
      <c r="M318" s="63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63"/>
      <c r="Y318" s="63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</row>
    <row r="319" spans="1:41" s="44" customFormat="1" ht="15.75">
      <c r="A319" s="45"/>
      <c r="B319" s="45"/>
      <c r="C319" s="63"/>
      <c r="D319" s="63"/>
      <c r="E319" s="46"/>
      <c r="F319" s="46"/>
      <c r="G319" s="46"/>
      <c r="H319" s="46"/>
      <c r="I319" s="46"/>
      <c r="J319" s="46"/>
      <c r="K319" s="63"/>
      <c r="L319" s="63"/>
      <c r="M319" s="63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63"/>
      <c r="Y319" s="63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</row>
    <row r="320" spans="1:41" s="44" customFormat="1" ht="15.75">
      <c r="A320" s="45"/>
      <c r="B320" s="45"/>
      <c r="C320" s="63"/>
      <c r="D320" s="63"/>
      <c r="E320" s="46"/>
      <c r="F320" s="46"/>
      <c r="G320" s="46"/>
      <c r="H320" s="46"/>
      <c r="I320" s="46"/>
      <c r="J320" s="46"/>
      <c r="K320" s="63"/>
      <c r="L320" s="63"/>
      <c r="M320" s="63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63"/>
      <c r="Y320" s="63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</row>
    <row r="321" spans="1:41" s="44" customFormat="1" ht="15.75">
      <c r="A321" s="45"/>
      <c r="B321" s="45"/>
      <c r="C321" s="63"/>
      <c r="D321" s="63"/>
      <c r="E321" s="46"/>
      <c r="F321" s="46"/>
      <c r="G321" s="46"/>
      <c r="H321" s="46"/>
      <c r="I321" s="46"/>
      <c r="J321" s="46"/>
      <c r="K321" s="63"/>
      <c r="L321" s="63"/>
      <c r="M321" s="63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63"/>
      <c r="Y321" s="63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</row>
    <row r="322" spans="1:41" s="44" customFormat="1" ht="15.75">
      <c r="A322" s="45"/>
      <c r="B322" s="45"/>
      <c r="C322" s="63"/>
      <c r="D322" s="63"/>
      <c r="E322" s="46"/>
      <c r="F322" s="46"/>
      <c r="G322" s="46"/>
      <c r="H322" s="46"/>
      <c r="I322" s="46"/>
      <c r="J322" s="46"/>
      <c r="K322" s="63"/>
      <c r="L322" s="63"/>
      <c r="M322" s="63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63"/>
      <c r="Y322" s="63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</row>
    <row r="323" spans="1:41" s="44" customFormat="1" ht="15.75">
      <c r="A323" s="45"/>
      <c r="B323" s="45"/>
      <c r="C323" s="63"/>
      <c r="D323" s="63"/>
      <c r="E323" s="46"/>
      <c r="F323" s="46"/>
      <c r="G323" s="46"/>
      <c r="H323" s="46"/>
      <c r="I323" s="46"/>
      <c r="J323" s="46"/>
      <c r="K323" s="63"/>
      <c r="L323" s="63"/>
      <c r="M323" s="63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63"/>
      <c r="Y323" s="63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</row>
    <row r="324" spans="1:41" s="44" customFormat="1" ht="15.75">
      <c r="A324" s="45"/>
      <c r="B324" s="45"/>
      <c r="C324" s="63"/>
      <c r="D324" s="63"/>
      <c r="E324" s="46"/>
      <c r="F324" s="46"/>
      <c r="G324" s="46"/>
      <c r="H324" s="46"/>
      <c r="I324" s="46"/>
      <c r="J324" s="46"/>
      <c r="K324" s="63"/>
      <c r="L324" s="63"/>
      <c r="M324" s="63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63"/>
      <c r="Y324" s="63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</row>
    <row r="325" spans="1:41" s="44" customFormat="1" ht="15.75">
      <c r="A325" s="45"/>
      <c r="B325" s="45"/>
      <c r="C325" s="63"/>
      <c r="D325" s="63"/>
      <c r="E325" s="46"/>
      <c r="F325" s="46"/>
      <c r="G325" s="46"/>
      <c r="H325" s="46"/>
      <c r="I325" s="46"/>
      <c r="J325" s="46"/>
      <c r="K325" s="63"/>
      <c r="L325" s="63"/>
      <c r="M325" s="63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63"/>
      <c r="Y325" s="63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</row>
    <row r="326" spans="1:41" s="44" customFormat="1" ht="15.75">
      <c r="A326" s="45"/>
      <c r="B326" s="45"/>
      <c r="C326" s="63"/>
      <c r="D326" s="63"/>
      <c r="E326" s="46"/>
      <c r="F326" s="46"/>
      <c r="G326" s="46"/>
      <c r="H326" s="46"/>
      <c r="I326" s="46"/>
      <c r="J326" s="46"/>
      <c r="K326" s="63"/>
      <c r="L326" s="63"/>
      <c r="M326" s="63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63"/>
      <c r="Y326" s="63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</row>
    <row r="327" spans="1:41" s="44" customFormat="1" ht="15.75">
      <c r="A327" s="45"/>
      <c r="B327" s="45"/>
      <c r="C327" s="63"/>
      <c r="D327" s="63"/>
      <c r="E327" s="46"/>
      <c r="F327" s="46"/>
      <c r="G327" s="46"/>
      <c r="H327" s="46"/>
      <c r="I327" s="46"/>
      <c r="J327" s="46"/>
      <c r="K327" s="63"/>
      <c r="L327" s="63"/>
      <c r="M327" s="63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63"/>
      <c r="Y327" s="63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</row>
    <row r="328" spans="1:41" s="44" customFormat="1" ht="15.75">
      <c r="A328" s="45"/>
      <c r="B328" s="45"/>
      <c r="C328" s="63"/>
      <c r="D328" s="63"/>
      <c r="E328" s="46"/>
      <c r="F328" s="46"/>
      <c r="G328" s="46"/>
      <c r="H328" s="46"/>
      <c r="I328" s="46"/>
      <c r="J328" s="46"/>
      <c r="K328" s="63"/>
      <c r="L328" s="63"/>
      <c r="M328" s="63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63"/>
      <c r="Y328" s="63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</row>
    <row r="329" spans="1:41" s="44" customFormat="1" ht="15.75">
      <c r="A329" s="45"/>
      <c r="B329" s="45"/>
      <c r="C329" s="63"/>
      <c r="D329" s="63"/>
      <c r="E329" s="46"/>
      <c r="F329" s="46"/>
      <c r="G329" s="46"/>
      <c r="H329" s="46"/>
      <c r="I329" s="46"/>
      <c r="J329" s="46"/>
      <c r="K329" s="63"/>
      <c r="L329" s="63"/>
      <c r="M329" s="63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63"/>
      <c r="Y329" s="63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</row>
    <row r="330" spans="1:41" s="44" customFormat="1" ht="15.75">
      <c r="A330" s="45"/>
      <c r="B330" s="45"/>
      <c r="C330" s="63"/>
      <c r="D330" s="63"/>
      <c r="E330" s="46"/>
      <c r="F330" s="46"/>
      <c r="G330" s="46"/>
      <c r="H330" s="46"/>
      <c r="I330" s="46"/>
      <c r="J330" s="46"/>
      <c r="K330" s="63"/>
      <c r="L330" s="63"/>
      <c r="M330" s="63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63"/>
      <c r="Y330" s="63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</row>
    <row r="331" spans="1:41" s="44" customFormat="1" ht="15.75">
      <c r="A331" s="45"/>
      <c r="B331" s="45"/>
      <c r="C331" s="63"/>
      <c r="D331" s="63"/>
      <c r="E331" s="46"/>
      <c r="F331" s="46"/>
      <c r="G331" s="46"/>
      <c r="H331" s="46"/>
      <c r="I331" s="46"/>
      <c r="J331" s="46"/>
      <c r="K331" s="63"/>
      <c r="L331" s="63"/>
      <c r="M331" s="63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63"/>
      <c r="Y331" s="63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</row>
    <row r="332" spans="1:41" s="44" customFormat="1" ht="15.75">
      <c r="A332" s="45"/>
      <c r="B332" s="45"/>
      <c r="C332" s="63"/>
      <c r="D332" s="63"/>
      <c r="E332" s="46"/>
      <c r="F332" s="46"/>
      <c r="G332" s="46"/>
      <c r="H332" s="46"/>
      <c r="I332" s="46"/>
      <c r="J332" s="46"/>
      <c r="K332" s="63"/>
      <c r="L332" s="63"/>
      <c r="M332" s="63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63"/>
      <c r="Y332" s="63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</row>
    <row r="333" spans="1:41" s="44" customFormat="1" ht="15.75">
      <c r="A333" s="45"/>
      <c r="B333" s="45"/>
      <c r="C333" s="63"/>
      <c r="D333" s="63"/>
      <c r="E333" s="46"/>
      <c r="F333" s="46"/>
      <c r="G333" s="46"/>
      <c r="H333" s="46"/>
      <c r="I333" s="46"/>
      <c r="J333" s="46"/>
      <c r="K333" s="63"/>
      <c r="L333" s="63"/>
      <c r="M333" s="63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63"/>
      <c r="Y333" s="63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</row>
    <row r="334" spans="1:41" s="44" customFormat="1" ht="15.75">
      <c r="A334" s="45"/>
      <c r="B334" s="45"/>
      <c r="C334" s="63"/>
      <c r="D334" s="63"/>
      <c r="E334" s="46"/>
      <c r="F334" s="46"/>
      <c r="G334" s="46"/>
      <c r="H334" s="46"/>
      <c r="I334" s="46"/>
      <c r="J334" s="46"/>
      <c r="K334" s="63"/>
      <c r="L334" s="63"/>
      <c r="M334" s="63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63"/>
      <c r="Y334" s="63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</row>
    <row r="335" spans="1:41" s="44" customFormat="1" ht="15.75">
      <c r="A335" s="45"/>
      <c r="B335" s="45"/>
      <c r="C335" s="63"/>
      <c r="D335" s="63"/>
      <c r="E335" s="46"/>
      <c r="F335" s="46"/>
      <c r="G335" s="46"/>
      <c r="H335" s="46"/>
      <c r="I335" s="46"/>
      <c r="J335" s="46"/>
      <c r="K335" s="63"/>
      <c r="L335" s="63"/>
      <c r="M335" s="63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63"/>
      <c r="Y335" s="63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</row>
    <row r="336" spans="1:41" s="44" customFormat="1" ht="15.75">
      <c r="A336" s="45"/>
      <c r="B336" s="45"/>
      <c r="C336" s="63"/>
      <c r="D336" s="63"/>
      <c r="E336" s="46"/>
      <c r="F336" s="46"/>
      <c r="G336" s="46"/>
      <c r="H336" s="46"/>
      <c r="I336" s="46"/>
      <c r="J336" s="46"/>
      <c r="K336" s="63"/>
      <c r="L336" s="63"/>
      <c r="M336" s="63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63"/>
      <c r="Y336" s="63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</row>
    <row r="337" spans="1:41" s="44" customFormat="1" ht="15.75">
      <c r="A337" s="45"/>
      <c r="B337" s="45"/>
      <c r="C337" s="63"/>
      <c r="D337" s="63"/>
      <c r="E337" s="46"/>
      <c r="F337" s="46"/>
      <c r="G337" s="46"/>
      <c r="H337" s="46"/>
      <c r="I337" s="46"/>
      <c r="J337" s="46"/>
      <c r="K337" s="63"/>
      <c r="L337" s="63"/>
      <c r="M337" s="63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63"/>
      <c r="Y337" s="63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</row>
    <row r="338" spans="1:41" s="44" customFormat="1" ht="15.75">
      <c r="A338" s="45"/>
      <c r="B338" s="45"/>
      <c r="C338" s="63"/>
      <c r="D338" s="63"/>
      <c r="E338" s="46"/>
      <c r="F338" s="46"/>
      <c r="G338" s="46"/>
      <c r="H338" s="46"/>
      <c r="I338" s="46"/>
      <c r="J338" s="46"/>
      <c r="K338" s="63"/>
      <c r="L338" s="63"/>
      <c r="M338" s="63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63"/>
      <c r="Y338" s="63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</row>
    <row r="339" spans="1:41" s="44" customFormat="1" ht="15.75">
      <c r="A339" s="45"/>
      <c r="B339" s="45"/>
      <c r="C339" s="63"/>
      <c r="D339" s="63"/>
      <c r="E339" s="46"/>
      <c r="F339" s="46"/>
      <c r="G339" s="46"/>
      <c r="H339" s="46"/>
      <c r="I339" s="46"/>
      <c r="J339" s="46"/>
      <c r="K339" s="63"/>
      <c r="L339" s="63"/>
      <c r="M339" s="63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63"/>
      <c r="Y339" s="63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</row>
    <row r="340" spans="1:41" s="44" customFormat="1" ht="15.75">
      <c r="A340" s="45"/>
      <c r="B340" s="45"/>
      <c r="C340" s="63"/>
      <c r="D340" s="63"/>
      <c r="E340" s="46"/>
      <c r="F340" s="46"/>
      <c r="G340" s="46"/>
      <c r="H340" s="46"/>
      <c r="I340" s="46"/>
      <c r="J340" s="46"/>
      <c r="K340" s="63"/>
      <c r="L340" s="63"/>
      <c r="M340" s="63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63"/>
      <c r="Y340" s="63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</row>
    <row r="341" spans="1:41" s="44" customFormat="1" ht="15.75">
      <c r="A341" s="45"/>
      <c r="B341" s="45"/>
      <c r="C341" s="63"/>
      <c r="D341" s="63"/>
      <c r="E341" s="46"/>
      <c r="F341" s="46"/>
      <c r="G341" s="46"/>
      <c r="H341" s="46"/>
      <c r="I341" s="46"/>
      <c r="J341" s="46"/>
      <c r="K341" s="63"/>
      <c r="L341" s="63"/>
      <c r="M341" s="63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63"/>
      <c r="Y341" s="63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</row>
    <row r="342" spans="1:41" s="44" customFormat="1" ht="15.75">
      <c r="A342" s="45"/>
      <c r="B342" s="45"/>
      <c r="C342" s="63"/>
      <c r="D342" s="63"/>
      <c r="E342" s="46"/>
      <c r="F342" s="46"/>
      <c r="G342" s="46"/>
      <c r="H342" s="46"/>
      <c r="I342" s="46"/>
      <c r="J342" s="46"/>
      <c r="K342" s="63"/>
      <c r="L342" s="63"/>
      <c r="M342" s="63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63"/>
      <c r="Y342" s="63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</row>
    <row r="343" spans="1:41" s="44" customFormat="1" ht="15.75">
      <c r="A343" s="45"/>
      <c r="B343" s="45"/>
      <c r="C343" s="63"/>
      <c r="D343" s="63"/>
      <c r="E343" s="46"/>
      <c r="F343" s="46"/>
      <c r="G343" s="46"/>
      <c r="H343" s="46"/>
      <c r="I343" s="46"/>
      <c r="J343" s="46"/>
      <c r="K343" s="63"/>
      <c r="L343" s="63"/>
      <c r="M343" s="63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63"/>
      <c r="Y343" s="63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</row>
    <row r="344" spans="1:41" s="44" customFormat="1" ht="15.75">
      <c r="A344" s="45"/>
      <c r="B344" s="45"/>
      <c r="C344" s="63"/>
      <c r="D344" s="63"/>
      <c r="E344" s="46"/>
      <c r="F344" s="46"/>
      <c r="G344" s="46"/>
      <c r="H344" s="46"/>
      <c r="I344" s="46"/>
      <c r="J344" s="46"/>
      <c r="K344" s="63"/>
      <c r="L344" s="63"/>
      <c r="M344" s="63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63"/>
      <c r="Y344" s="63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</row>
    <row r="345" spans="1:41" s="44" customFormat="1" ht="15.75">
      <c r="A345" s="45"/>
      <c r="B345" s="45"/>
      <c r="C345" s="63"/>
      <c r="D345" s="63"/>
      <c r="E345" s="46"/>
      <c r="F345" s="46"/>
      <c r="G345" s="46"/>
      <c r="H345" s="46"/>
      <c r="I345" s="46"/>
      <c r="J345" s="46"/>
      <c r="K345" s="63"/>
      <c r="L345" s="63"/>
      <c r="M345" s="63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63"/>
      <c r="Y345" s="63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</row>
    <row r="346" spans="1:41" s="44" customFormat="1" ht="15.75">
      <c r="A346" s="45"/>
      <c r="B346" s="45"/>
      <c r="C346" s="63"/>
      <c r="D346" s="63"/>
      <c r="E346" s="46"/>
      <c r="F346" s="46"/>
      <c r="G346" s="46"/>
      <c r="H346" s="46"/>
      <c r="I346" s="46"/>
      <c r="J346" s="46"/>
      <c r="K346" s="63"/>
      <c r="L346" s="63"/>
      <c r="M346" s="63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63"/>
      <c r="Y346" s="63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</row>
    <row r="347" spans="1:41" s="44" customFormat="1" ht="15.75">
      <c r="A347" s="45"/>
      <c r="B347" s="45"/>
      <c r="C347" s="63"/>
      <c r="D347" s="63"/>
      <c r="E347" s="46"/>
      <c r="F347" s="46"/>
      <c r="G347" s="46"/>
      <c r="H347" s="46"/>
      <c r="I347" s="46"/>
      <c r="J347" s="46"/>
      <c r="K347" s="63"/>
      <c r="L347" s="63"/>
      <c r="M347" s="63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63"/>
      <c r="Y347" s="63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</row>
    <row r="348" spans="1:41" s="44" customFormat="1" ht="15.75">
      <c r="A348" s="45"/>
      <c r="B348" s="45"/>
      <c r="C348" s="63"/>
      <c r="D348" s="63"/>
      <c r="E348" s="46"/>
      <c r="F348" s="46"/>
      <c r="G348" s="46"/>
      <c r="H348" s="46"/>
      <c r="I348" s="46"/>
      <c r="J348" s="46"/>
      <c r="K348" s="63"/>
      <c r="L348" s="63"/>
      <c r="M348" s="63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63"/>
      <c r="Y348" s="63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</row>
    <row r="349" spans="1:41" s="44" customFormat="1" ht="15.75">
      <c r="A349" s="45"/>
      <c r="B349" s="45"/>
      <c r="C349" s="63"/>
      <c r="D349" s="63"/>
      <c r="E349" s="46"/>
      <c r="F349" s="46"/>
      <c r="G349" s="46"/>
      <c r="H349" s="46"/>
      <c r="I349" s="46"/>
      <c r="J349" s="46"/>
      <c r="K349" s="63"/>
      <c r="L349" s="63"/>
      <c r="M349" s="63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63"/>
      <c r="Y349" s="63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</row>
    <row r="350" spans="1:41" s="44" customFormat="1" ht="15.75">
      <c r="A350" s="45"/>
      <c r="B350" s="45"/>
      <c r="C350" s="63"/>
      <c r="D350" s="63"/>
      <c r="E350" s="46"/>
      <c r="F350" s="46"/>
      <c r="G350" s="46"/>
      <c r="H350" s="46"/>
      <c r="I350" s="46"/>
      <c r="J350" s="46"/>
      <c r="K350" s="63"/>
      <c r="L350" s="63"/>
      <c r="M350" s="63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63"/>
      <c r="Y350" s="63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</row>
    <row r="351" spans="1:41" s="44" customFormat="1" ht="15.75">
      <c r="A351" s="45"/>
      <c r="B351" s="45"/>
      <c r="C351" s="63"/>
      <c r="D351" s="63"/>
      <c r="E351" s="46"/>
      <c r="F351" s="46"/>
      <c r="G351" s="46"/>
      <c r="H351" s="46"/>
      <c r="I351" s="46"/>
      <c r="J351" s="46"/>
      <c r="K351" s="63"/>
      <c r="L351" s="63"/>
      <c r="M351" s="63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63"/>
      <c r="Y351" s="63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</row>
    <row r="352" spans="1:41" s="44" customFormat="1" ht="15.75">
      <c r="A352" s="45"/>
      <c r="B352" s="45"/>
      <c r="C352" s="63"/>
      <c r="D352" s="63"/>
      <c r="E352" s="46"/>
      <c r="F352" s="46"/>
      <c r="G352" s="46"/>
      <c r="H352" s="46"/>
      <c r="I352" s="46"/>
      <c r="J352" s="46"/>
      <c r="K352" s="63"/>
      <c r="L352" s="63"/>
      <c r="M352" s="63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63"/>
      <c r="Y352" s="63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</row>
    <row r="353" spans="1:41" s="44" customFormat="1" ht="15.75">
      <c r="A353" s="45"/>
      <c r="B353" s="45"/>
      <c r="C353" s="63"/>
      <c r="D353" s="63"/>
      <c r="E353" s="46"/>
      <c r="F353" s="46"/>
      <c r="G353" s="46"/>
      <c r="H353" s="46"/>
      <c r="I353" s="46"/>
      <c r="J353" s="46"/>
      <c r="K353" s="63"/>
      <c r="L353" s="63"/>
      <c r="M353" s="63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63"/>
      <c r="Y353" s="63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</row>
    <row r="354" spans="1:41" s="44" customFormat="1" ht="15.75">
      <c r="A354" s="45"/>
      <c r="B354" s="45"/>
      <c r="C354" s="63"/>
      <c r="D354" s="63"/>
      <c r="E354" s="46"/>
      <c r="F354" s="46"/>
      <c r="G354" s="46"/>
      <c r="H354" s="46"/>
      <c r="I354" s="46"/>
      <c r="J354" s="46"/>
      <c r="K354" s="63"/>
      <c r="L354" s="63"/>
      <c r="M354" s="63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63"/>
      <c r="Y354" s="63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</row>
    <row r="355" spans="1:41" s="44" customFormat="1" ht="15.75">
      <c r="A355" s="45"/>
      <c r="B355" s="45"/>
      <c r="C355" s="63"/>
      <c r="D355" s="63"/>
      <c r="E355" s="46"/>
      <c r="F355" s="46"/>
      <c r="G355" s="46"/>
      <c r="H355" s="46"/>
      <c r="I355" s="46"/>
      <c r="J355" s="46"/>
      <c r="K355" s="63"/>
      <c r="L355" s="63"/>
      <c r="M355" s="63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63"/>
      <c r="Y355" s="63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</row>
    <row r="356" spans="1:41" s="44" customFormat="1" ht="15.75">
      <c r="A356" s="45"/>
      <c r="B356" s="45"/>
      <c r="C356" s="63"/>
      <c r="D356" s="63"/>
      <c r="E356" s="46"/>
      <c r="F356" s="46"/>
      <c r="G356" s="46"/>
      <c r="H356" s="46"/>
      <c r="I356" s="46"/>
      <c r="J356" s="46"/>
      <c r="K356" s="63"/>
      <c r="L356" s="63"/>
      <c r="M356" s="63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63"/>
      <c r="Y356" s="63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</row>
    <row r="357" spans="1:41" s="44" customFormat="1" ht="15.75">
      <c r="A357" s="45"/>
      <c r="B357" s="45"/>
      <c r="C357" s="63"/>
      <c r="D357" s="63"/>
      <c r="E357" s="46"/>
      <c r="F357" s="46"/>
      <c r="G357" s="46"/>
      <c r="H357" s="46"/>
      <c r="I357" s="46"/>
      <c r="J357" s="46"/>
      <c r="K357" s="63"/>
      <c r="L357" s="63"/>
      <c r="M357" s="63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63"/>
      <c r="Y357" s="63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</row>
    <row r="358" spans="1:41" s="44" customFormat="1" ht="15.75">
      <c r="A358" s="45"/>
      <c r="B358" s="45"/>
      <c r="C358" s="63"/>
      <c r="D358" s="63"/>
      <c r="E358" s="46"/>
      <c r="F358" s="46"/>
      <c r="G358" s="46"/>
      <c r="H358" s="46"/>
      <c r="I358" s="46"/>
      <c r="J358" s="46"/>
      <c r="K358" s="63"/>
      <c r="L358" s="63"/>
      <c r="M358" s="63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63"/>
      <c r="Y358" s="63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</row>
    <row r="359" spans="1:41" s="44" customFormat="1" ht="15.75">
      <c r="A359" s="45"/>
      <c r="B359" s="45"/>
      <c r="C359" s="63"/>
      <c r="D359" s="63"/>
      <c r="E359" s="46"/>
      <c r="F359" s="46"/>
      <c r="G359" s="46"/>
      <c r="H359" s="46"/>
      <c r="I359" s="46"/>
      <c r="J359" s="46"/>
      <c r="K359" s="63"/>
      <c r="L359" s="63"/>
      <c r="M359" s="63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63"/>
      <c r="Y359" s="63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</row>
    <row r="360" spans="1:41" s="44" customFormat="1" ht="15.75">
      <c r="A360" s="45"/>
      <c r="B360" s="45"/>
      <c r="C360" s="63"/>
      <c r="D360" s="63"/>
      <c r="E360" s="46"/>
      <c r="F360" s="46"/>
      <c r="G360" s="46"/>
      <c r="H360" s="46"/>
      <c r="I360" s="46"/>
      <c r="J360" s="46"/>
      <c r="K360" s="63"/>
      <c r="L360" s="63"/>
      <c r="M360" s="63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63"/>
      <c r="Y360" s="63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</row>
    <row r="361" spans="1:41" s="44" customFormat="1" ht="15.75">
      <c r="A361" s="45"/>
      <c r="B361" s="45"/>
      <c r="C361" s="63"/>
      <c r="D361" s="63"/>
      <c r="E361" s="46"/>
      <c r="F361" s="46"/>
      <c r="G361" s="46"/>
      <c r="H361" s="46"/>
      <c r="I361" s="46"/>
      <c r="J361" s="46"/>
      <c r="K361" s="63"/>
      <c r="L361" s="63"/>
      <c r="M361" s="63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63"/>
      <c r="Y361" s="63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</row>
    <row r="362" spans="1:41" s="44" customFormat="1" ht="15.75">
      <c r="A362" s="45"/>
      <c r="B362" s="45"/>
      <c r="C362" s="63"/>
      <c r="D362" s="63"/>
      <c r="E362" s="46"/>
      <c r="F362" s="46"/>
      <c r="G362" s="46"/>
      <c r="H362" s="46"/>
      <c r="I362" s="46"/>
      <c r="J362" s="46"/>
      <c r="K362" s="63"/>
      <c r="L362" s="63"/>
      <c r="M362" s="63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63"/>
      <c r="Y362" s="63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</row>
    <row r="363" spans="1:41" s="44" customFormat="1" ht="15.75">
      <c r="A363" s="45"/>
      <c r="B363" s="45"/>
      <c r="C363" s="63"/>
      <c r="D363" s="63"/>
      <c r="E363" s="46"/>
      <c r="F363" s="46"/>
      <c r="G363" s="46"/>
      <c r="H363" s="46"/>
      <c r="I363" s="46"/>
      <c r="J363" s="46"/>
      <c r="K363" s="63"/>
      <c r="L363" s="63"/>
      <c r="M363" s="63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63"/>
      <c r="Y363" s="63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</row>
    <row r="364" spans="1:41" s="44" customFormat="1" ht="15.75">
      <c r="A364" s="45"/>
      <c r="B364" s="45"/>
      <c r="C364" s="63"/>
      <c r="D364" s="63"/>
      <c r="E364" s="46"/>
      <c r="F364" s="46"/>
      <c r="G364" s="46"/>
      <c r="H364" s="46"/>
      <c r="I364" s="46"/>
      <c r="J364" s="46"/>
      <c r="K364" s="63"/>
      <c r="L364" s="63"/>
      <c r="M364" s="63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63"/>
      <c r="Y364" s="63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</row>
    <row r="365" spans="1:41" s="44" customFormat="1" ht="15.75">
      <c r="A365" s="45"/>
      <c r="B365" s="45"/>
      <c r="C365" s="63"/>
      <c r="D365" s="63"/>
      <c r="E365" s="46"/>
      <c r="F365" s="46"/>
      <c r="G365" s="46"/>
      <c r="H365" s="46"/>
      <c r="I365" s="46"/>
      <c r="J365" s="46"/>
      <c r="K365" s="63"/>
      <c r="L365" s="63"/>
      <c r="M365" s="63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63"/>
      <c r="Y365" s="63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</row>
    <row r="366" spans="1:41" s="44" customFormat="1" ht="15.75">
      <c r="A366" s="45"/>
      <c r="B366" s="45"/>
      <c r="C366" s="63"/>
      <c r="D366" s="63"/>
      <c r="E366" s="46"/>
      <c r="F366" s="46"/>
      <c r="G366" s="46"/>
      <c r="H366" s="46"/>
      <c r="I366" s="46"/>
      <c r="J366" s="46"/>
      <c r="K366" s="63"/>
      <c r="L366" s="63"/>
      <c r="M366" s="63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63"/>
      <c r="Y366" s="63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</row>
    <row r="367" spans="1:41" s="44" customFormat="1" ht="15.75">
      <c r="A367" s="45"/>
      <c r="B367" s="45"/>
      <c r="C367" s="63"/>
      <c r="D367" s="63"/>
      <c r="E367" s="46"/>
      <c r="F367" s="46"/>
      <c r="G367" s="46"/>
      <c r="H367" s="46"/>
      <c r="I367" s="46"/>
      <c r="J367" s="46"/>
      <c r="K367" s="63"/>
      <c r="L367" s="63"/>
      <c r="M367" s="63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63"/>
      <c r="Y367" s="63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</row>
    <row r="368" spans="1:41" s="44" customFormat="1" ht="15.75">
      <c r="A368" s="45"/>
      <c r="B368" s="45"/>
      <c r="C368" s="63"/>
      <c r="D368" s="63"/>
      <c r="E368" s="46"/>
      <c r="F368" s="46"/>
      <c r="G368" s="46"/>
      <c r="H368" s="46"/>
      <c r="I368" s="46"/>
      <c r="J368" s="46"/>
      <c r="K368" s="63"/>
      <c r="L368" s="63"/>
      <c r="M368" s="63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63"/>
      <c r="Y368" s="63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</row>
    <row r="369" spans="1:41" s="44" customFormat="1" ht="15.75">
      <c r="A369" s="45"/>
      <c r="B369" s="45"/>
      <c r="C369" s="63"/>
      <c r="D369" s="63"/>
      <c r="E369" s="46"/>
      <c r="F369" s="46"/>
      <c r="G369" s="46"/>
      <c r="H369" s="46"/>
      <c r="I369" s="46"/>
      <c r="J369" s="46"/>
      <c r="K369" s="63"/>
      <c r="L369" s="63"/>
      <c r="M369" s="63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63"/>
      <c r="Y369" s="63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</row>
    <row r="370" spans="1:41" s="44" customFormat="1" ht="15.75">
      <c r="A370" s="45"/>
      <c r="B370" s="45"/>
      <c r="C370" s="63"/>
      <c r="D370" s="63"/>
      <c r="E370" s="46"/>
      <c r="F370" s="46"/>
      <c r="G370" s="46"/>
      <c r="H370" s="46"/>
      <c r="I370" s="46"/>
      <c r="J370" s="46"/>
      <c r="K370" s="63"/>
      <c r="L370" s="63"/>
      <c r="M370" s="63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63"/>
      <c r="Y370" s="63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</row>
    <row r="371" spans="1:41" s="44" customFormat="1" ht="15.75">
      <c r="A371" s="45"/>
      <c r="B371" s="45"/>
      <c r="C371" s="63"/>
      <c r="D371" s="63"/>
      <c r="E371" s="46"/>
      <c r="F371" s="46"/>
      <c r="G371" s="46"/>
      <c r="H371" s="46"/>
      <c r="I371" s="46"/>
      <c r="J371" s="46"/>
      <c r="K371" s="63"/>
      <c r="L371" s="63"/>
      <c r="M371" s="63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63"/>
      <c r="Y371" s="63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</row>
    <row r="372" spans="1:41" s="44" customFormat="1" ht="15.75">
      <c r="A372" s="45"/>
      <c r="B372" s="45"/>
      <c r="C372" s="63"/>
      <c r="D372" s="63"/>
      <c r="E372" s="46"/>
      <c r="F372" s="46"/>
      <c r="G372" s="46"/>
      <c r="H372" s="46"/>
      <c r="I372" s="46"/>
      <c r="J372" s="46"/>
      <c r="K372" s="63"/>
      <c r="L372" s="63"/>
      <c r="M372" s="63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63"/>
      <c r="Y372" s="63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</row>
    <row r="373" spans="1:41" s="44" customFormat="1" ht="15.75">
      <c r="A373" s="45"/>
      <c r="B373" s="45"/>
      <c r="C373" s="63"/>
      <c r="D373" s="63"/>
      <c r="E373" s="46"/>
      <c r="F373" s="46"/>
      <c r="G373" s="46"/>
      <c r="H373" s="46"/>
      <c r="I373" s="46"/>
      <c r="J373" s="46"/>
      <c r="K373" s="63"/>
      <c r="L373" s="63"/>
      <c r="M373" s="63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63"/>
      <c r="Y373" s="63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</row>
    <row r="374" spans="1:41" s="44" customFormat="1" ht="15.75">
      <c r="A374" s="45"/>
      <c r="B374" s="45"/>
      <c r="C374" s="63"/>
      <c r="D374" s="63"/>
      <c r="E374" s="46"/>
      <c r="F374" s="46"/>
      <c r="G374" s="46"/>
      <c r="H374" s="46"/>
      <c r="I374" s="46"/>
      <c r="J374" s="46"/>
      <c r="K374" s="63"/>
      <c r="L374" s="63"/>
      <c r="M374" s="63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63"/>
      <c r="Y374" s="63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</row>
    <row r="375" spans="1:41" s="44" customFormat="1" ht="15.75">
      <c r="A375" s="45"/>
      <c r="B375" s="45"/>
      <c r="C375" s="63"/>
      <c r="D375" s="63"/>
      <c r="E375" s="46"/>
      <c r="F375" s="46"/>
      <c r="G375" s="46"/>
      <c r="H375" s="46"/>
      <c r="I375" s="46"/>
      <c r="J375" s="46"/>
      <c r="K375" s="63"/>
      <c r="L375" s="63"/>
      <c r="M375" s="63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63"/>
      <c r="Y375" s="63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</row>
    <row r="376" spans="1:41" s="44" customFormat="1" ht="15.75">
      <c r="A376" s="45"/>
      <c r="B376" s="45"/>
      <c r="C376" s="63"/>
      <c r="D376" s="63"/>
      <c r="E376" s="46"/>
      <c r="F376" s="46"/>
      <c r="G376" s="46"/>
      <c r="H376" s="46"/>
      <c r="I376" s="46"/>
      <c r="J376" s="46"/>
      <c r="K376" s="63"/>
      <c r="L376" s="63"/>
      <c r="M376" s="63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63"/>
      <c r="Y376" s="63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</row>
    <row r="377" spans="1:41" s="44" customFormat="1" ht="15.75">
      <c r="A377" s="45"/>
      <c r="B377" s="45"/>
      <c r="C377" s="63"/>
      <c r="D377" s="63"/>
      <c r="E377" s="46"/>
      <c r="F377" s="46"/>
      <c r="G377" s="46"/>
      <c r="H377" s="46"/>
      <c r="I377" s="46"/>
      <c r="J377" s="46"/>
      <c r="K377" s="63"/>
      <c r="L377" s="63"/>
      <c r="M377" s="63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63"/>
      <c r="Y377" s="63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</row>
    <row r="378" spans="1:41" s="44" customFormat="1" ht="15.75">
      <c r="A378" s="45"/>
      <c r="B378" s="45"/>
      <c r="C378" s="63"/>
      <c r="D378" s="63"/>
      <c r="E378" s="46"/>
      <c r="F378" s="46"/>
      <c r="G378" s="46"/>
      <c r="H378" s="46"/>
      <c r="I378" s="46"/>
      <c r="J378" s="46"/>
      <c r="K378" s="63"/>
      <c r="L378" s="63"/>
      <c r="M378" s="63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63"/>
      <c r="Y378" s="63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</row>
    <row r="379" spans="1:41" s="44" customFormat="1" ht="15.75">
      <c r="A379" s="45"/>
      <c r="B379" s="45"/>
      <c r="C379" s="63"/>
      <c r="D379" s="63"/>
      <c r="E379" s="46"/>
      <c r="F379" s="46"/>
      <c r="G379" s="46"/>
      <c r="H379" s="46"/>
      <c r="I379" s="46"/>
      <c r="J379" s="46"/>
      <c r="K379" s="63"/>
      <c r="L379" s="63"/>
      <c r="M379" s="63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63"/>
      <c r="Y379" s="63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</row>
    <row r="380" spans="1:41" s="44" customFormat="1" ht="15.75">
      <c r="A380" s="45"/>
      <c r="B380" s="45"/>
      <c r="C380" s="63"/>
      <c r="D380" s="63"/>
      <c r="E380" s="46"/>
      <c r="F380" s="46"/>
      <c r="G380" s="46"/>
      <c r="H380" s="46"/>
      <c r="I380" s="46"/>
      <c r="J380" s="46"/>
      <c r="K380" s="63"/>
      <c r="L380" s="63"/>
      <c r="M380" s="63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63"/>
      <c r="Y380" s="63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</row>
    <row r="381" spans="1:41" s="44" customFormat="1" ht="15.75">
      <c r="A381" s="45"/>
      <c r="B381" s="45"/>
      <c r="C381" s="63"/>
      <c r="D381" s="63"/>
      <c r="E381" s="46"/>
      <c r="F381" s="46"/>
      <c r="G381" s="46"/>
      <c r="H381" s="46"/>
      <c r="I381" s="46"/>
      <c r="J381" s="46"/>
      <c r="K381" s="63"/>
      <c r="L381" s="63"/>
      <c r="M381" s="63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63"/>
      <c r="Y381" s="63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</row>
    <row r="382" spans="1:41" s="44" customFormat="1" ht="15.75">
      <c r="A382" s="45"/>
      <c r="B382" s="45"/>
      <c r="C382" s="63"/>
      <c r="D382" s="63"/>
      <c r="E382" s="46"/>
      <c r="F382" s="46"/>
      <c r="G382" s="46"/>
      <c r="H382" s="46"/>
      <c r="I382" s="46"/>
      <c r="J382" s="46"/>
      <c r="K382" s="63"/>
      <c r="L382" s="63"/>
      <c r="M382" s="63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63"/>
      <c r="Y382" s="63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</row>
    <row r="383" spans="1:41" s="44" customFormat="1" ht="15.75">
      <c r="A383" s="45"/>
      <c r="B383" s="45"/>
      <c r="C383" s="63"/>
      <c r="D383" s="63"/>
      <c r="E383" s="46"/>
      <c r="F383" s="46"/>
      <c r="G383" s="46"/>
      <c r="H383" s="46"/>
      <c r="I383" s="46"/>
      <c r="J383" s="46"/>
      <c r="K383" s="63"/>
      <c r="L383" s="63"/>
      <c r="M383" s="63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63"/>
      <c r="Y383" s="63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</row>
    <row r="384" spans="1:41" s="44" customFormat="1" ht="15.75">
      <c r="A384" s="45"/>
      <c r="B384" s="45"/>
      <c r="C384" s="63"/>
      <c r="D384" s="63"/>
      <c r="E384" s="46"/>
      <c r="F384" s="46"/>
      <c r="G384" s="46"/>
      <c r="H384" s="46"/>
      <c r="I384" s="46"/>
      <c r="J384" s="46"/>
      <c r="K384" s="63"/>
      <c r="L384" s="63"/>
      <c r="M384" s="63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63"/>
      <c r="Y384" s="63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</row>
    <row r="385" spans="1:41" s="44" customFormat="1" ht="15.75">
      <c r="A385" s="45"/>
      <c r="B385" s="45"/>
      <c r="C385" s="63"/>
      <c r="D385" s="63"/>
      <c r="E385" s="46"/>
      <c r="F385" s="46"/>
      <c r="G385" s="46"/>
      <c r="H385" s="46"/>
      <c r="I385" s="46"/>
      <c r="J385" s="46"/>
      <c r="K385" s="63"/>
      <c r="L385" s="63"/>
      <c r="M385" s="63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63"/>
      <c r="Y385" s="63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</row>
    <row r="386" spans="1:41" s="44" customFormat="1" ht="15.75">
      <c r="A386" s="45"/>
      <c r="B386" s="45"/>
      <c r="C386" s="63"/>
      <c r="D386" s="63"/>
      <c r="E386" s="46"/>
      <c r="F386" s="46"/>
      <c r="G386" s="46"/>
      <c r="H386" s="46"/>
      <c r="I386" s="46"/>
      <c r="J386" s="46"/>
      <c r="K386" s="63"/>
      <c r="L386" s="63"/>
      <c r="M386" s="63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63"/>
      <c r="Y386" s="63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</row>
    <row r="387" spans="1:41" s="44" customFormat="1" ht="15.75">
      <c r="A387" s="45"/>
      <c r="B387" s="45"/>
      <c r="C387" s="63"/>
      <c r="D387" s="63"/>
      <c r="E387" s="46"/>
      <c r="F387" s="46"/>
      <c r="G387" s="46"/>
      <c r="H387" s="46"/>
      <c r="I387" s="46"/>
      <c r="J387" s="46"/>
      <c r="K387" s="63"/>
      <c r="L387" s="63"/>
      <c r="M387" s="63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63"/>
      <c r="Y387" s="63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</row>
    <row r="388" spans="1:41" s="44" customFormat="1" ht="15.75">
      <c r="A388" s="45"/>
      <c r="B388" s="45"/>
      <c r="C388" s="63"/>
      <c r="D388" s="63"/>
      <c r="E388" s="46"/>
      <c r="F388" s="46"/>
      <c r="G388" s="46"/>
      <c r="H388" s="46"/>
      <c r="I388" s="46"/>
      <c r="J388" s="46"/>
      <c r="K388" s="63"/>
      <c r="L388" s="63"/>
      <c r="M388" s="63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63"/>
      <c r="Y388" s="63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</row>
    <row r="389" spans="1:41" s="44" customFormat="1" ht="15.75">
      <c r="A389" s="45"/>
      <c r="B389" s="45"/>
      <c r="C389" s="63"/>
      <c r="D389" s="63"/>
      <c r="E389" s="46"/>
      <c r="F389" s="46"/>
      <c r="G389" s="46"/>
      <c r="H389" s="46"/>
      <c r="I389" s="46"/>
      <c r="J389" s="46"/>
      <c r="K389" s="63"/>
      <c r="L389" s="63"/>
      <c r="M389" s="63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63"/>
      <c r="Y389" s="63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</row>
    <row r="390" spans="1:41" s="44" customFormat="1" ht="15.75">
      <c r="A390" s="45"/>
      <c r="B390" s="45"/>
      <c r="C390" s="63"/>
      <c r="D390" s="63"/>
      <c r="E390" s="46"/>
      <c r="F390" s="46"/>
      <c r="G390" s="46"/>
      <c r="H390" s="46"/>
      <c r="I390" s="46"/>
      <c r="J390" s="46"/>
      <c r="K390" s="63"/>
      <c r="L390" s="63"/>
      <c r="M390" s="63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63"/>
      <c r="Y390" s="63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</row>
    <row r="391" spans="1:41" s="44" customFormat="1" ht="15.75">
      <c r="A391" s="45"/>
      <c r="B391" s="45"/>
      <c r="C391" s="63"/>
      <c r="D391" s="63"/>
      <c r="E391" s="46"/>
      <c r="F391" s="46"/>
      <c r="G391" s="46"/>
      <c r="H391" s="46"/>
      <c r="I391" s="46"/>
      <c r="J391" s="46"/>
      <c r="K391" s="63"/>
      <c r="L391" s="63"/>
      <c r="M391" s="63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63"/>
      <c r="Y391" s="63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</row>
    <row r="392" spans="1:41" s="44" customFormat="1" ht="15.75">
      <c r="A392" s="45"/>
      <c r="B392" s="45"/>
      <c r="C392" s="63"/>
      <c r="D392" s="63"/>
      <c r="E392" s="46"/>
      <c r="F392" s="46"/>
      <c r="G392" s="46"/>
      <c r="H392" s="46"/>
      <c r="I392" s="46"/>
      <c r="J392" s="46"/>
      <c r="K392" s="63"/>
      <c r="L392" s="63"/>
      <c r="M392" s="63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63"/>
      <c r="Y392" s="63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</row>
    <row r="393" spans="1:41" s="44" customFormat="1" ht="15.75">
      <c r="A393" s="45"/>
      <c r="B393" s="45"/>
      <c r="C393" s="63"/>
      <c r="D393" s="63"/>
      <c r="E393" s="46"/>
      <c r="F393" s="46"/>
      <c r="G393" s="46"/>
      <c r="H393" s="46"/>
      <c r="I393" s="46"/>
      <c r="J393" s="46"/>
      <c r="K393" s="63"/>
      <c r="L393" s="63"/>
      <c r="M393" s="63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63"/>
      <c r="Y393" s="63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</row>
    <row r="394" spans="1:41" s="44" customFormat="1" ht="15.75">
      <c r="A394" s="45"/>
      <c r="B394" s="45"/>
      <c r="C394" s="63"/>
      <c r="D394" s="63"/>
      <c r="E394" s="46"/>
      <c r="F394" s="46"/>
      <c r="G394" s="46"/>
      <c r="H394" s="46"/>
      <c r="I394" s="46"/>
      <c r="J394" s="46"/>
      <c r="K394" s="63"/>
      <c r="L394" s="63"/>
      <c r="M394" s="63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63"/>
      <c r="Y394" s="63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</row>
    <row r="395" spans="1:41" s="44" customFormat="1" ht="15.75">
      <c r="A395" s="45"/>
      <c r="B395" s="45"/>
      <c r="C395" s="63"/>
      <c r="D395" s="63"/>
      <c r="E395" s="46"/>
      <c r="F395" s="46"/>
      <c r="G395" s="46"/>
      <c r="H395" s="46"/>
      <c r="I395" s="46"/>
      <c r="J395" s="46"/>
      <c r="K395" s="63"/>
      <c r="L395" s="63"/>
      <c r="M395" s="63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63"/>
      <c r="Y395" s="63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</row>
    <row r="396" spans="1:41" s="44" customFormat="1" ht="15.75">
      <c r="A396" s="45"/>
      <c r="B396" s="45"/>
      <c r="C396" s="63"/>
      <c r="D396" s="63"/>
      <c r="E396" s="46"/>
      <c r="F396" s="46"/>
      <c r="G396" s="46"/>
      <c r="H396" s="46"/>
      <c r="I396" s="46"/>
      <c r="J396" s="46"/>
      <c r="K396" s="63"/>
      <c r="L396" s="63"/>
      <c r="M396" s="63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63"/>
      <c r="Y396" s="63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</row>
    <row r="397" spans="1:41" s="44" customFormat="1" ht="15.75">
      <c r="A397" s="45"/>
      <c r="B397" s="45"/>
      <c r="C397" s="63"/>
      <c r="D397" s="63"/>
      <c r="E397" s="46"/>
      <c r="F397" s="46"/>
      <c r="G397" s="46"/>
      <c r="H397" s="46"/>
      <c r="I397" s="46"/>
      <c r="J397" s="46"/>
      <c r="K397" s="63"/>
      <c r="L397" s="63"/>
      <c r="M397" s="63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63"/>
      <c r="Y397" s="63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</row>
    <row r="398" spans="1:41" s="44" customFormat="1" ht="15.75">
      <c r="A398" s="45"/>
      <c r="B398" s="45"/>
      <c r="C398" s="63"/>
      <c r="D398" s="63"/>
      <c r="E398" s="46"/>
      <c r="F398" s="46"/>
      <c r="G398" s="46"/>
      <c r="H398" s="46"/>
      <c r="I398" s="46"/>
      <c r="J398" s="46"/>
      <c r="K398" s="63"/>
      <c r="L398" s="63"/>
      <c r="M398" s="63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63"/>
      <c r="Y398" s="63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</row>
    <row r="399" spans="1:41" s="44" customFormat="1" ht="15.75">
      <c r="A399" s="45"/>
      <c r="B399" s="45"/>
      <c r="C399" s="63"/>
      <c r="D399" s="63"/>
      <c r="E399" s="46"/>
      <c r="F399" s="46"/>
      <c r="G399" s="46"/>
      <c r="H399" s="46"/>
      <c r="I399" s="46"/>
      <c r="J399" s="46"/>
      <c r="K399" s="63"/>
      <c r="L399" s="63"/>
      <c r="M399" s="63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63"/>
      <c r="Y399" s="63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</row>
    <row r="400" spans="1:41" s="44" customFormat="1" ht="15.75">
      <c r="A400" s="45"/>
      <c r="B400" s="45"/>
      <c r="C400" s="63"/>
      <c r="D400" s="63"/>
      <c r="E400" s="46"/>
      <c r="F400" s="46"/>
      <c r="G400" s="46"/>
      <c r="H400" s="46"/>
      <c r="I400" s="46"/>
      <c r="J400" s="46"/>
      <c r="K400" s="63"/>
      <c r="L400" s="63"/>
      <c r="M400" s="63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63"/>
      <c r="Y400" s="63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</row>
    <row r="401" spans="1:41" s="44" customFormat="1" ht="15.75">
      <c r="A401" s="45"/>
      <c r="B401" s="45"/>
      <c r="C401" s="63"/>
      <c r="D401" s="63"/>
      <c r="E401" s="46"/>
      <c r="F401" s="46"/>
      <c r="G401" s="46"/>
      <c r="H401" s="46"/>
      <c r="I401" s="46"/>
      <c r="J401" s="46"/>
      <c r="K401" s="63"/>
      <c r="L401" s="63"/>
      <c r="M401" s="63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63"/>
      <c r="Y401" s="63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</row>
    <row r="402" spans="1:41" s="44" customFormat="1" ht="15.75">
      <c r="A402" s="45"/>
      <c r="B402" s="45"/>
      <c r="C402" s="63"/>
      <c r="D402" s="63"/>
      <c r="E402" s="46"/>
      <c r="F402" s="46"/>
      <c r="G402" s="46"/>
      <c r="H402" s="46"/>
      <c r="I402" s="46"/>
      <c r="J402" s="46"/>
      <c r="K402" s="63"/>
      <c r="L402" s="63"/>
      <c r="M402" s="63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63"/>
      <c r="Y402" s="63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</row>
    <row r="403" spans="1:41" s="44" customFormat="1" ht="15.75">
      <c r="A403" s="45"/>
      <c r="B403" s="45"/>
      <c r="C403" s="63"/>
      <c r="D403" s="63"/>
      <c r="E403" s="46"/>
      <c r="F403" s="46"/>
      <c r="G403" s="46"/>
      <c r="H403" s="46"/>
      <c r="I403" s="46"/>
      <c r="J403" s="46"/>
      <c r="K403" s="63"/>
      <c r="L403" s="63"/>
      <c r="M403" s="63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63"/>
      <c r="Y403" s="63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</row>
    <row r="404" spans="1:41" s="44" customFormat="1" ht="15.75">
      <c r="A404" s="45"/>
      <c r="B404" s="45"/>
      <c r="C404" s="63"/>
      <c r="D404" s="63"/>
      <c r="E404" s="46"/>
      <c r="F404" s="46"/>
      <c r="G404" s="46"/>
      <c r="H404" s="46"/>
      <c r="I404" s="46"/>
      <c r="J404" s="46"/>
      <c r="K404" s="63"/>
      <c r="L404" s="63"/>
      <c r="M404" s="63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63"/>
      <c r="Y404" s="63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</row>
    <row r="405" spans="1:41" s="44" customFormat="1" ht="15.75">
      <c r="A405" s="45"/>
      <c r="B405" s="45"/>
      <c r="C405" s="63"/>
      <c r="D405" s="63"/>
      <c r="E405" s="46"/>
      <c r="F405" s="46"/>
      <c r="G405" s="46"/>
      <c r="H405" s="46"/>
      <c r="I405" s="46"/>
      <c r="J405" s="46"/>
      <c r="K405" s="63"/>
      <c r="L405" s="63"/>
      <c r="M405" s="63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63"/>
      <c r="Y405" s="63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</row>
    <row r="406" spans="1:41" s="44" customFormat="1" ht="15.75">
      <c r="A406" s="45"/>
      <c r="B406" s="45"/>
      <c r="C406" s="63"/>
      <c r="D406" s="63"/>
      <c r="E406" s="46"/>
      <c r="F406" s="46"/>
      <c r="G406" s="46"/>
      <c r="H406" s="46"/>
      <c r="I406" s="46"/>
      <c r="J406" s="46"/>
      <c r="K406" s="63"/>
      <c r="L406" s="63"/>
      <c r="M406" s="63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63"/>
      <c r="Y406" s="63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</row>
    <row r="407" spans="1:41" s="44" customFormat="1" ht="15.75">
      <c r="A407" s="45"/>
      <c r="B407" s="45"/>
      <c r="C407" s="63"/>
      <c r="D407" s="63"/>
      <c r="E407" s="46"/>
      <c r="F407" s="46"/>
      <c r="G407" s="46"/>
      <c r="H407" s="46"/>
      <c r="I407" s="46"/>
      <c r="J407" s="46"/>
      <c r="K407" s="63"/>
      <c r="L407" s="63"/>
      <c r="M407" s="63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63"/>
      <c r="Y407" s="63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</row>
    <row r="408" spans="1:41" s="44" customFormat="1" ht="15.75">
      <c r="A408" s="45"/>
      <c r="B408" s="45"/>
      <c r="C408" s="63"/>
      <c r="D408" s="63"/>
      <c r="E408" s="46"/>
      <c r="F408" s="46"/>
      <c r="G408" s="46"/>
      <c r="H408" s="46"/>
      <c r="I408" s="46"/>
      <c r="J408" s="46"/>
      <c r="K408" s="63"/>
      <c r="L408" s="63"/>
      <c r="M408" s="63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63"/>
      <c r="Y408" s="63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</row>
    <row r="409" spans="1:41" s="44" customFormat="1" ht="15.75">
      <c r="A409" s="45"/>
      <c r="B409" s="45"/>
      <c r="C409" s="63"/>
      <c r="D409" s="63"/>
      <c r="E409" s="46"/>
      <c r="F409" s="46"/>
      <c r="G409" s="46"/>
      <c r="H409" s="46"/>
      <c r="I409" s="46"/>
      <c r="J409" s="46"/>
      <c r="K409" s="63"/>
      <c r="L409" s="63"/>
      <c r="M409" s="63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63"/>
      <c r="Y409" s="63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</row>
    <row r="410" spans="1:41" s="44" customFormat="1" ht="15.75">
      <c r="A410" s="45"/>
      <c r="B410" s="45"/>
      <c r="C410" s="63"/>
      <c r="D410" s="63"/>
      <c r="E410" s="46"/>
      <c r="F410" s="46"/>
      <c r="G410" s="46"/>
      <c r="H410" s="46"/>
      <c r="I410" s="46"/>
      <c r="J410" s="46"/>
      <c r="K410" s="63"/>
      <c r="L410" s="63"/>
      <c r="M410" s="63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63"/>
      <c r="Y410" s="63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</row>
    <row r="411" spans="1:41" s="44" customFormat="1" ht="15.75">
      <c r="A411" s="45"/>
      <c r="B411" s="45"/>
      <c r="C411" s="63"/>
      <c r="D411" s="63"/>
      <c r="E411" s="46"/>
      <c r="F411" s="46"/>
      <c r="G411" s="46"/>
      <c r="H411" s="46"/>
      <c r="I411" s="46"/>
      <c r="J411" s="46"/>
      <c r="K411" s="63"/>
      <c r="L411" s="63"/>
      <c r="M411" s="63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63"/>
      <c r="Y411" s="63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</row>
    <row r="412" spans="1:41" s="44" customFormat="1" ht="15.75">
      <c r="A412" s="45"/>
      <c r="B412" s="45"/>
      <c r="C412" s="63"/>
      <c r="D412" s="63"/>
      <c r="E412" s="46"/>
      <c r="F412" s="46"/>
      <c r="G412" s="46"/>
      <c r="H412" s="46"/>
      <c r="I412" s="46"/>
      <c r="J412" s="46"/>
      <c r="K412" s="63"/>
      <c r="L412" s="63"/>
      <c r="M412" s="63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63"/>
      <c r="Y412" s="63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</row>
    <row r="413" spans="1:41" s="44" customFormat="1" ht="15.75">
      <c r="A413" s="45"/>
      <c r="B413" s="45"/>
      <c r="C413" s="63"/>
      <c r="D413" s="63"/>
      <c r="E413" s="46"/>
      <c r="F413" s="46"/>
      <c r="G413" s="46"/>
      <c r="H413" s="46"/>
      <c r="I413" s="46"/>
      <c r="J413" s="46"/>
      <c r="K413" s="63"/>
      <c r="L413" s="63"/>
      <c r="M413" s="63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63"/>
      <c r="Y413" s="63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</row>
    <row r="414" spans="1:41" s="44" customFormat="1" ht="15.75">
      <c r="A414" s="45"/>
      <c r="B414" s="45"/>
      <c r="C414" s="63"/>
      <c r="D414" s="63"/>
      <c r="E414" s="46"/>
      <c r="F414" s="46"/>
      <c r="G414" s="46"/>
      <c r="H414" s="46"/>
      <c r="I414" s="46"/>
      <c r="J414" s="46"/>
      <c r="K414" s="63"/>
      <c r="L414" s="63"/>
      <c r="M414" s="63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63"/>
      <c r="Y414" s="63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</row>
    <row r="415" spans="1:41" s="44" customFormat="1" ht="15.75">
      <c r="A415" s="45"/>
      <c r="B415" s="45"/>
      <c r="C415" s="63"/>
      <c r="D415" s="63"/>
      <c r="E415" s="46"/>
      <c r="F415" s="46"/>
      <c r="G415" s="46"/>
      <c r="H415" s="46"/>
      <c r="I415" s="46"/>
      <c r="J415" s="46"/>
      <c r="K415" s="63"/>
      <c r="L415" s="63"/>
      <c r="M415" s="63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63"/>
      <c r="Y415" s="63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</row>
    <row r="416" spans="1:41" s="44" customFormat="1" ht="15.75">
      <c r="A416" s="45"/>
      <c r="B416" s="45"/>
      <c r="C416" s="63"/>
      <c r="D416" s="63"/>
      <c r="E416" s="46"/>
      <c r="F416" s="46"/>
      <c r="G416" s="46"/>
      <c r="H416" s="46"/>
      <c r="I416" s="46"/>
      <c r="J416" s="46"/>
      <c r="K416" s="63"/>
      <c r="L416" s="63"/>
      <c r="M416" s="63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63"/>
      <c r="Y416" s="63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</row>
    <row r="417" spans="1:41" s="44" customFormat="1" ht="15.75">
      <c r="A417" s="45"/>
      <c r="B417" s="45"/>
      <c r="C417" s="63"/>
      <c r="D417" s="63"/>
      <c r="E417" s="46"/>
      <c r="F417" s="46"/>
      <c r="G417" s="46"/>
      <c r="H417" s="46"/>
      <c r="I417" s="46"/>
      <c r="J417" s="46"/>
      <c r="K417" s="63"/>
      <c r="L417" s="63"/>
      <c r="M417" s="63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63"/>
      <c r="Y417" s="63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</row>
    <row r="418" spans="1:41" s="44" customFormat="1" ht="15.75">
      <c r="A418" s="45"/>
      <c r="B418" s="45"/>
      <c r="C418" s="63"/>
      <c r="D418" s="63"/>
      <c r="E418" s="46"/>
      <c r="F418" s="46"/>
      <c r="G418" s="46"/>
      <c r="H418" s="46"/>
      <c r="I418" s="46"/>
      <c r="J418" s="46"/>
      <c r="K418" s="63"/>
      <c r="L418" s="63"/>
      <c r="M418" s="63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63"/>
      <c r="Y418" s="63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</row>
    <row r="419" spans="1:41" s="44" customFormat="1" ht="15.75">
      <c r="A419" s="45"/>
      <c r="B419" s="45"/>
      <c r="C419" s="63"/>
      <c r="D419" s="63"/>
      <c r="E419" s="46"/>
      <c r="F419" s="46"/>
      <c r="G419" s="46"/>
      <c r="H419" s="46"/>
      <c r="I419" s="46"/>
      <c r="J419" s="46"/>
      <c r="K419" s="63"/>
      <c r="L419" s="63"/>
      <c r="M419" s="63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63"/>
      <c r="Y419" s="63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</row>
    <row r="420" spans="1:41" s="44" customFormat="1" ht="15.75">
      <c r="A420" s="45"/>
      <c r="B420" s="45"/>
      <c r="C420" s="63"/>
      <c r="D420" s="63"/>
      <c r="E420" s="46"/>
      <c r="F420" s="46"/>
      <c r="G420" s="46"/>
      <c r="H420" s="46"/>
      <c r="I420" s="46"/>
      <c r="J420" s="46"/>
      <c r="K420" s="63"/>
      <c r="L420" s="63"/>
      <c r="M420" s="63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63"/>
      <c r="Y420" s="63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</row>
    <row r="421" spans="1:41" s="44" customFormat="1" ht="15.75">
      <c r="A421" s="45"/>
      <c r="B421" s="45"/>
      <c r="C421" s="63"/>
      <c r="D421" s="63"/>
      <c r="E421" s="46"/>
      <c r="F421" s="46"/>
      <c r="G421" s="46"/>
      <c r="H421" s="46"/>
      <c r="I421" s="46"/>
      <c r="J421" s="46"/>
      <c r="K421" s="63"/>
      <c r="L421" s="63"/>
      <c r="M421" s="63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63"/>
      <c r="Y421" s="63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</row>
    <row r="422" spans="1:41" s="44" customFormat="1" ht="15.75">
      <c r="A422" s="45"/>
      <c r="B422" s="45"/>
      <c r="C422" s="63"/>
      <c r="D422" s="63"/>
      <c r="E422" s="46"/>
      <c r="F422" s="46"/>
      <c r="G422" s="46"/>
      <c r="H422" s="46"/>
      <c r="I422" s="46"/>
      <c r="J422" s="46"/>
      <c r="K422" s="63"/>
      <c r="L422" s="63"/>
      <c r="M422" s="63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63"/>
      <c r="Y422" s="63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</row>
    <row r="423" spans="1:41" s="44" customFormat="1" ht="15.75">
      <c r="A423" s="45"/>
      <c r="B423" s="45"/>
      <c r="C423" s="63"/>
      <c r="D423" s="63"/>
      <c r="E423" s="46"/>
      <c r="F423" s="46"/>
      <c r="G423" s="46"/>
      <c r="H423" s="46"/>
      <c r="I423" s="46"/>
      <c r="J423" s="46"/>
      <c r="K423" s="63"/>
      <c r="L423" s="63"/>
      <c r="M423" s="63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63"/>
      <c r="Y423" s="63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</row>
    <row r="424" spans="1:41" s="44" customFormat="1" ht="15.75">
      <c r="A424" s="45"/>
      <c r="B424" s="45"/>
      <c r="C424" s="63"/>
      <c r="D424" s="63"/>
      <c r="E424" s="46"/>
      <c r="F424" s="46"/>
      <c r="G424" s="46"/>
      <c r="H424" s="46"/>
      <c r="I424" s="46"/>
      <c r="J424" s="46"/>
      <c r="K424" s="63"/>
      <c r="L424" s="63"/>
      <c r="M424" s="63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63"/>
      <c r="Y424" s="63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</row>
    <row r="425" spans="1:41" s="44" customFormat="1" ht="15.75">
      <c r="A425" s="45"/>
      <c r="B425" s="45"/>
      <c r="C425" s="63"/>
      <c r="D425" s="63"/>
      <c r="E425" s="46"/>
      <c r="F425" s="46"/>
      <c r="G425" s="46"/>
      <c r="H425" s="46"/>
      <c r="I425" s="46"/>
      <c r="J425" s="46"/>
      <c r="K425" s="63"/>
      <c r="L425" s="63"/>
      <c r="M425" s="63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63"/>
      <c r="Y425" s="63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</row>
    <row r="426" spans="1:41" s="44" customFormat="1" ht="15.75">
      <c r="A426" s="45"/>
      <c r="B426" s="45"/>
      <c r="C426" s="63"/>
      <c r="D426" s="63"/>
      <c r="E426" s="46"/>
      <c r="F426" s="46"/>
      <c r="G426" s="46"/>
      <c r="H426" s="46"/>
      <c r="I426" s="46"/>
      <c r="J426" s="46"/>
      <c r="K426" s="63"/>
      <c r="L426" s="63"/>
      <c r="M426" s="63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63"/>
      <c r="Y426" s="63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</row>
    <row r="427" spans="1:41" s="44" customFormat="1" ht="15.75">
      <c r="A427" s="45"/>
      <c r="B427" s="45"/>
      <c r="C427" s="63"/>
      <c r="D427" s="63"/>
      <c r="E427" s="46"/>
      <c r="F427" s="46"/>
      <c r="G427" s="46"/>
      <c r="H427" s="46"/>
      <c r="I427" s="46"/>
      <c r="J427" s="46"/>
      <c r="K427" s="63"/>
      <c r="L427" s="63"/>
      <c r="M427" s="63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63"/>
      <c r="Y427" s="63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</row>
    <row r="428" spans="1:41" s="44" customFormat="1" ht="15.75">
      <c r="A428" s="45"/>
      <c r="B428" s="45"/>
      <c r="C428" s="63"/>
      <c r="D428" s="63"/>
      <c r="E428" s="46"/>
      <c r="F428" s="46"/>
      <c r="G428" s="46"/>
      <c r="H428" s="46"/>
      <c r="I428" s="46"/>
      <c r="J428" s="46"/>
      <c r="K428" s="63"/>
      <c r="L428" s="63"/>
      <c r="M428" s="63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63"/>
      <c r="Y428" s="63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</row>
    <row r="429" spans="1:41" s="44" customFormat="1" ht="15.75">
      <c r="A429" s="45"/>
      <c r="B429" s="45"/>
      <c r="C429" s="63"/>
      <c r="D429" s="63"/>
      <c r="E429" s="46"/>
      <c r="F429" s="46"/>
      <c r="G429" s="46"/>
      <c r="H429" s="46"/>
      <c r="I429" s="46"/>
      <c r="J429" s="46"/>
      <c r="K429" s="63"/>
      <c r="L429" s="63"/>
      <c r="M429" s="63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63"/>
      <c r="Y429" s="63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</row>
    <row r="430" spans="1:41" s="44" customFormat="1" ht="15.75">
      <c r="A430" s="45"/>
      <c r="B430" s="45"/>
      <c r="C430" s="63"/>
      <c r="D430" s="63"/>
      <c r="E430" s="46"/>
      <c r="F430" s="46"/>
      <c r="G430" s="46"/>
      <c r="H430" s="46"/>
      <c r="I430" s="46"/>
      <c r="J430" s="46"/>
      <c r="K430" s="63"/>
      <c r="L430" s="63"/>
      <c r="M430" s="63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63"/>
      <c r="Y430" s="63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</row>
    <row r="431" spans="1:41" s="44" customFormat="1" ht="15.75">
      <c r="A431" s="45"/>
      <c r="B431" s="45"/>
      <c r="C431" s="63"/>
      <c r="D431" s="63"/>
      <c r="E431" s="46"/>
      <c r="F431" s="46"/>
      <c r="G431" s="46"/>
      <c r="H431" s="46"/>
      <c r="I431" s="46"/>
      <c r="J431" s="46"/>
      <c r="K431" s="63"/>
      <c r="L431" s="63"/>
      <c r="M431" s="63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63"/>
      <c r="Y431" s="63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</row>
    <row r="432" spans="1:41" s="44" customFormat="1" ht="15.75">
      <c r="A432" s="45"/>
      <c r="B432" s="45"/>
      <c r="C432" s="63"/>
      <c r="D432" s="63"/>
      <c r="E432" s="46"/>
      <c r="F432" s="46"/>
      <c r="G432" s="46"/>
      <c r="H432" s="46"/>
      <c r="I432" s="46"/>
      <c r="J432" s="46"/>
      <c r="K432" s="63"/>
      <c r="L432" s="63"/>
      <c r="M432" s="63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63"/>
      <c r="Y432" s="63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</row>
    <row r="433" spans="1:41" s="44" customFormat="1" ht="15.75">
      <c r="A433" s="45"/>
      <c r="B433" s="45"/>
      <c r="C433" s="63"/>
      <c r="D433" s="63"/>
      <c r="E433" s="46"/>
      <c r="F433" s="46"/>
      <c r="G433" s="46"/>
      <c r="H433" s="46"/>
      <c r="I433" s="46"/>
      <c r="J433" s="46"/>
      <c r="K433" s="63"/>
      <c r="L433" s="63"/>
      <c r="M433" s="63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63"/>
      <c r="Y433" s="63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</row>
    <row r="434" spans="1:41" s="44" customFormat="1" ht="15.75">
      <c r="A434" s="45"/>
      <c r="B434" s="45"/>
      <c r="C434" s="63"/>
      <c r="D434" s="63"/>
      <c r="E434" s="46"/>
      <c r="F434" s="46"/>
      <c r="G434" s="46"/>
      <c r="H434" s="46"/>
      <c r="I434" s="46"/>
      <c r="J434" s="46"/>
      <c r="K434" s="63"/>
      <c r="L434" s="63"/>
      <c r="M434" s="63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63"/>
      <c r="Y434" s="63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</row>
    <row r="435" spans="1:41" s="44" customFormat="1" ht="15.75">
      <c r="A435" s="45"/>
      <c r="B435" s="45"/>
      <c r="C435" s="63"/>
      <c r="D435" s="63"/>
      <c r="E435" s="46"/>
      <c r="F435" s="46"/>
      <c r="G435" s="46"/>
      <c r="H435" s="46"/>
      <c r="I435" s="46"/>
      <c r="J435" s="46"/>
      <c r="K435" s="63"/>
      <c r="L435" s="63"/>
      <c r="M435" s="63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63"/>
      <c r="Y435" s="63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</row>
    <row r="436" spans="1:41" s="44" customFormat="1" ht="15.75">
      <c r="A436" s="45"/>
      <c r="B436" s="45"/>
      <c r="C436" s="63"/>
      <c r="D436" s="63"/>
      <c r="E436" s="46"/>
      <c r="F436" s="46"/>
      <c r="G436" s="46"/>
      <c r="H436" s="46"/>
      <c r="I436" s="46"/>
      <c r="J436" s="46"/>
      <c r="K436" s="63"/>
      <c r="L436" s="63"/>
      <c r="M436" s="63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63"/>
      <c r="Y436" s="63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</row>
    <row r="437" spans="1:41" s="44" customFormat="1" ht="15.75">
      <c r="A437" s="45"/>
      <c r="B437" s="45"/>
      <c r="C437" s="63"/>
      <c r="D437" s="63"/>
      <c r="E437" s="46"/>
      <c r="F437" s="46"/>
      <c r="G437" s="46"/>
      <c r="H437" s="46"/>
      <c r="I437" s="46"/>
      <c r="J437" s="46"/>
      <c r="K437" s="63"/>
      <c r="L437" s="63"/>
      <c r="M437" s="63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63"/>
      <c r="Y437" s="63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</row>
    <row r="438" spans="1:41" s="44" customFormat="1" ht="15.75">
      <c r="A438" s="45"/>
      <c r="B438" s="45"/>
      <c r="C438" s="63"/>
      <c r="D438" s="63"/>
      <c r="E438" s="46"/>
      <c r="F438" s="46"/>
      <c r="G438" s="46"/>
      <c r="H438" s="46"/>
      <c r="I438" s="46"/>
      <c r="J438" s="46"/>
      <c r="K438" s="63"/>
      <c r="L438" s="63"/>
      <c r="M438" s="63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63"/>
      <c r="Y438" s="63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</row>
    <row r="439" spans="1:41" s="44" customFormat="1" ht="15.75">
      <c r="A439" s="45"/>
      <c r="B439" s="45"/>
      <c r="C439" s="63"/>
      <c r="D439" s="63"/>
      <c r="E439" s="46"/>
      <c r="F439" s="46"/>
      <c r="G439" s="46"/>
      <c r="H439" s="46"/>
      <c r="I439" s="46"/>
      <c r="J439" s="46"/>
      <c r="K439" s="63"/>
      <c r="L439" s="63"/>
      <c r="M439" s="63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63"/>
      <c r="Y439" s="63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</row>
    <row r="440" spans="1:41" s="44" customFormat="1" ht="15.75">
      <c r="A440" s="45"/>
      <c r="B440" s="45"/>
      <c r="C440" s="63"/>
      <c r="D440" s="63"/>
      <c r="E440" s="46"/>
      <c r="F440" s="46"/>
      <c r="G440" s="46"/>
      <c r="H440" s="46"/>
      <c r="I440" s="46"/>
      <c r="J440" s="46"/>
      <c r="K440" s="63"/>
      <c r="L440" s="63"/>
      <c r="M440" s="63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63"/>
      <c r="Y440" s="63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</row>
    <row r="441" spans="1:41" s="44" customFormat="1" ht="15.75">
      <c r="A441" s="45"/>
      <c r="B441" s="45"/>
      <c r="C441" s="63"/>
      <c r="D441" s="63"/>
      <c r="E441" s="46"/>
      <c r="F441" s="46"/>
      <c r="G441" s="46"/>
      <c r="H441" s="46"/>
      <c r="I441" s="46"/>
      <c r="J441" s="46"/>
      <c r="K441" s="63"/>
      <c r="L441" s="63"/>
      <c r="M441" s="63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63"/>
      <c r="Y441" s="63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</row>
    <row r="442" spans="1:41" s="44" customFormat="1" ht="15.75">
      <c r="A442" s="45"/>
      <c r="B442" s="45"/>
      <c r="C442" s="63"/>
      <c r="D442" s="63"/>
      <c r="E442" s="46"/>
      <c r="F442" s="46"/>
      <c r="G442" s="46"/>
      <c r="H442" s="46"/>
      <c r="I442" s="46"/>
      <c r="J442" s="46"/>
      <c r="K442" s="63"/>
      <c r="L442" s="63"/>
      <c r="M442" s="63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63"/>
      <c r="Y442" s="63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</row>
    <row r="443" spans="1:41" s="44" customFormat="1" ht="15.75">
      <c r="A443" s="45"/>
      <c r="B443" s="45"/>
      <c r="C443" s="63"/>
      <c r="D443" s="63"/>
      <c r="E443" s="46"/>
      <c r="F443" s="46"/>
      <c r="G443" s="46"/>
      <c r="H443" s="46"/>
      <c r="I443" s="46"/>
      <c r="J443" s="46"/>
      <c r="K443" s="63"/>
      <c r="L443" s="63"/>
      <c r="M443" s="63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63"/>
      <c r="Y443" s="63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</row>
    <row r="444" spans="1:41" s="44" customFormat="1" ht="15.75">
      <c r="A444" s="45"/>
      <c r="B444" s="45"/>
      <c r="C444" s="63"/>
      <c r="D444" s="63"/>
      <c r="E444" s="46"/>
      <c r="F444" s="46"/>
      <c r="G444" s="46"/>
      <c r="H444" s="46"/>
      <c r="I444" s="46"/>
      <c r="J444" s="46"/>
      <c r="K444" s="63"/>
      <c r="L444" s="63"/>
      <c r="M444" s="63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63"/>
      <c r="Y444" s="63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</row>
    <row r="445" spans="1:41" s="44" customFormat="1" ht="15.75">
      <c r="A445" s="45"/>
      <c r="B445" s="45"/>
      <c r="C445" s="63"/>
      <c r="D445" s="63"/>
      <c r="E445" s="46"/>
      <c r="F445" s="46"/>
      <c r="G445" s="46"/>
      <c r="H445" s="46"/>
      <c r="I445" s="46"/>
      <c r="J445" s="46"/>
      <c r="K445" s="63"/>
      <c r="L445" s="63"/>
      <c r="M445" s="63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63"/>
      <c r="Y445" s="63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</row>
    <row r="446" spans="1:41" s="44" customFormat="1" ht="15.75">
      <c r="A446" s="45"/>
      <c r="B446" s="45"/>
      <c r="C446" s="63"/>
      <c r="D446" s="63"/>
      <c r="E446" s="46"/>
      <c r="F446" s="46"/>
      <c r="G446" s="46"/>
      <c r="H446" s="46"/>
      <c r="I446" s="46"/>
      <c r="J446" s="46"/>
      <c r="K446" s="63"/>
      <c r="L446" s="63"/>
      <c r="M446" s="63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63"/>
      <c r="Y446" s="63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</row>
    <row r="447" spans="1:41" s="44" customFormat="1" ht="15.75">
      <c r="A447" s="45"/>
      <c r="B447" s="45"/>
      <c r="C447" s="63"/>
      <c r="D447" s="63"/>
      <c r="E447" s="46"/>
      <c r="F447" s="46"/>
      <c r="G447" s="46"/>
      <c r="H447" s="46"/>
      <c r="I447" s="46"/>
      <c r="J447" s="46"/>
      <c r="K447" s="63"/>
      <c r="L447" s="63"/>
      <c r="M447" s="63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63"/>
      <c r="Y447" s="63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</row>
    <row r="448" spans="1:41" s="44" customFormat="1" ht="15.75">
      <c r="A448" s="45"/>
      <c r="B448" s="45"/>
      <c r="C448" s="63"/>
      <c r="D448" s="63"/>
      <c r="E448" s="46"/>
      <c r="F448" s="46"/>
      <c r="G448" s="46"/>
      <c r="H448" s="46"/>
      <c r="I448" s="46"/>
      <c r="J448" s="46"/>
      <c r="K448" s="63"/>
      <c r="L448" s="63"/>
      <c r="M448" s="63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63"/>
      <c r="Y448" s="63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</row>
    <row r="449" spans="1:41" s="44" customFormat="1" ht="15.75">
      <c r="A449" s="45"/>
      <c r="B449" s="45"/>
      <c r="C449" s="63"/>
      <c r="D449" s="63"/>
      <c r="E449" s="46"/>
      <c r="F449" s="46"/>
      <c r="G449" s="46"/>
      <c r="H449" s="46"/>
      <c r="I449" s="46"/>
      <c r="J449" s="46"/>
      <c r="K449" s="63"/>
      <c r="L449" s="63"/>
      <c r="M449" s="63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63"/>
      <c r="Y449" s="63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</row>
    <row r="450" spans="1:41" s="44" customFormat="1" ht="15.75">
      <c r="A450" s="45"/>
      <c r="B450" s="45"/>
      <c r="C450" s="63"/>
      <c r="D450" s="63"/>
      <c r="E450" s="46"/>
      <c r="F450" s="46"/>
      <c r="G450" s="46"/>
      <c r="H450" s="46"/>
      <c r="I450" s="46"/>
      <c r="J450" s="46"/>
      <c r="K450" s="63"/>
      <c r="L450" s="63"/>
      <c r="M450" s="63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63"/>
      <c r="Y450" s="63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</row>
    <row r="451" spans="1:41" s="44" customFormat="1" ht="15.75">
      <c r="A451" s="45"/>
      <c r="B451" s="45"/>
      <c r="C451" s="63"/>
      <c r="D451" s="63"/>
      <c r="E451" s="46"/>
      <c r="F451" s="46"/>
      <c r="G451" s="46"/>
      <c r="H451" s="46"/>
      <c r="I451" s="46"/>
      <c r="J451" s="46"/>
      <c r="K451" s="63"/>
      <c r="L451" s="63"/>
      <c r="M451" s="63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63"/>
      <c r="Y451" s="63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</row>
    <row r="452" spans="1:41" s="44" customFormat="1" ht="15.75">
      <c r="A452" s="45"/>
      <c r="B452" s="45"/>
      <c r="C452" s="63"/>
      <c r="D452" s="63"/>
      <c r="E452" s="46"/>
      <c r="F452" s="46"/>
      <c r="G452" s="46"/>
      <c r="H452" s="46"/>
      <c r="I452" s="46"/>
      <c r="J452" s="46"/>
      <c r="K452" s="63"/>
      <c r="L452" s="63"/>
      <c r="M452" s="63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63"/>
      <c r="Y452" s="63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</row>
    <row r="453" spans="1:41" s="44" customFormat="1" ht="15.75">
      <c r="A453" s="45"/>
      <c r="B453" s="45"/>
      <c r="C453" s="63"/>
      <c r="D453" s="63"/>
      <c r="E453" s="46"/>
      <c r="F453" s="46"/>
      <c r="G453" s="46"/>
      <c r="H453" s="46"/>
      <c r="I453" s="46"/>
      <c r="J453" s="46"/>
      <c r="K453" s="63"/>
      <c r="L453" s="63"/>
      <c r="M453" s="63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63"/>
      <c r="Y453" s="63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</row>
    <row r="454" spans="1:41" s="44" customFormat="1" ht="15.75">
      <c r="A454" s="45"/>
      <c r="B454" s="45"/>
      <c r="C454" s="63"/>
      <c r="D454" s="63"/>
      <c r="E454" s="46"/>
      <c r="F454" s="46"/>
      <c r="G454" s="46"/>
      <c r="H454" s="46"/>
      <c r="I454" s="46"/>
      <c r="J454" s="46"/>
      <c r="K454" s="63"/>
      <c r="L454" s="63"/>
      <c r="M454" s="63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63"/>
      <c r="Y454" s="63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</row>
    <row r="455" spans="1:41" s="44" customFormat="1" ht="15.75">
      <c r="A455" s="45"/>
      <c r="B455" s="45"/>
      <c r="C455" s="63"/>
      <c r="D455" s="63"/>
      <c r="E455" s="46"/>
      <c r="F455" s="46"/>
      <c r="G455" s="46"/>
      <c r="H455" s="46"/>
      <c r="I455" s="46"/>
      <c r="J455" s="46"/>
      <c r="K455" s="63"/>
      <c r="L455" s="63"/>
      <c r="M455" s="63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63"/>
      <c r="Y455" s="63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</row>
    <row r="456" spans="1:41" s="44" customFormat="1" ht="15.75">
      <c r="A456" s="45"/>
      <c r="B456" s="45"/>
      <c r="C456" s="63"/>
      <c r="D456" s="63"/>
      <c r="E456" s="46"/>
      <c r="F456" s="46"/>
      <c r="G456" s="46"/>
      <c r="H456" s="46"/>
      <c r="I456" s="46"/>
      <c r="J456" s="46"/>
      <c r="K456" s="63"/>
      <c r="L456" s="63"/>
      <c r="M456" s="63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63"/>
      <c r="Y456" s="63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</row>
    <row r="457" spans="1:41" s="44" customFormat="1" ht="15.75">
      <c r="A457" s="45"/>
      <c r="B457" s="45"/>
      <c r="C457" s="63"/>
      <c r="D457" s="63"/>
      <c r="E457" s="46"/>
      <c r="F457" s="46"/>
      <c r="G457" s="46"/>
      <c r="H457" s="46"/>
      <c r="I457" s="46"/>
      <c r="J457" s="46"/>
      <c r="K457" s="63"/>
      <c r="L457" s="63"/>
      <c r="M457" s="63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63"/>
      <c r="Y457" s="63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</row>
    <row r="458" spans="1:41" s="44" customFormat="1" ht="15.75">
      <c r="A458" s="45"/>
      <c r="B458" s="45"/>
      <c r="C458" s="63"/>
      <c r="D458" s="63"/>
      <c r="E458" s="46"/>
      <c r="F458" s="46"/>
      <c r="G458" s="46"/>
      <c r="H458" s="46"/>
      <c r="I458" s="46"/>
      <c r="J458" s="46"/>
      <c r="K458" s="63"/>
      <c r="L458" s="63"/>
      <c r="M458" s="63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63"/>
      <c r="Y458" s="63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</row>
    <row r="459" spans="1:41" s="44" customFormat="1" ht="15.75">
      <c r="A459" s="45"/>
      <c r="B459" s="45"/>
      <c r="C459" s="63"/>
      <c r="D459" s="63"/>
      <c r="E459" s="46"/>
      <c r="F459" s="46"/>
      <c r="G459" s="46"/>
      <c r="H459" s="46"/>
      <c r="I459" s="46"/>
      <c r="J459" s="46"/>
      <c r="K459" s="63"/>
      <c r="L459" s="63"/>
      <c r="M459" s="63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63"/>
      <c r="Y459" s="63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</row>
    <row r="460" spans="1:41" s="44" customFormat="1" ht="15.75">
      <c r="A460" s="45"/>
      <c r="B460" s="45"/>
      <c r="C460" s="63"/>
      <c r="D460" s="63"/>
      <c r="E460" s="46"/>
      <c r="F460" s="46"/>
      <c r="G460" s="46"/>
      <c r="H460" s="46"/>
      <c r="I460" s="46"/>
      <c r="J460" s="46"/>
      <c r="K460" s="63"/>
      <c r="L460" s="63"/>
      <c r="M460" s="63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63"/>
      <c r="Y460" s="63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</row>
    <row r="461" spans="1:41" s="44" customFormat="1" ht="15.75">
      <c r="A461" s="45"/>
      <c r="B461" s="45"/>
      <c r="C461" s="63"/>
      <c r="D461" s="63"/>
      <c r="E461" s="46"/>
      <c r="F461" s="46"/>
      <c r="G461" s="46"/>
      <c r="H461" s="46"/>
      <c r="I461" s="46"/>
      <c r="J461" s="46"/>
      <c r="K461" s="63"/>
      <c r="L461" s="63"/>
      <c r="M461" s="63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63"/>
      <c r="Y461" s="63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</row>
    <row r="462" spans="1:41" s="44" customFormat="1" ht="15.75">
      <c r="A462" s="45"/>
      <c r="B462" s="45"/>
      <c r="C462" s="63"/>
      <c r="D462" s="63"/>
      <c r="E462" s="46"/>
      <c r="F462" s="46"/>
      <c r="G462" s="46"/>
      <c r="H462" s="46"/>
      <c r="I462" s="46"/>
      <c r="J462" s="46"/>
      <c r="K462" s="63"/>
      <c r="L462" s="63"/>
      <c r="M462" s="63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63"/>
      <c r="Y462" s="63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</row>
    <row r="463" spans="1:41" s="44" customFormat="1" ht="15.75">
      <c r="A463" s="45"/>
      <c r="B463" s="45"/>
      <c r="C463" s="63"/>
      <c r="D463" s="63"/>
      <c r="E463" s="46"/>
      <c r="F463" s="46"/>
      <c r="G463" s="46"/>
      <c r="H463" s="46"/>
      <c r="I463" s="46"/>
      <c r="J463" s="46"/>
      <c r="K463" s="63"/>
      <c r="L463" s="63"/>
      <c r="M463" s="63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63"/>
      <c r="Y463" s="63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</row>
    <row r="464" spans="1:41" s="44" customFormat="1" ht="15.75">
      <c r="A464" s="45"/>
      <c r="B464" s="45"/>
      <c r="C464" s="63"/>
      <c r="D464" s="63"/>
      <c r="E464" s="46"/>
      <c r="F464" s="46"/>
      <c r="G464" s="46"/>
      <c r="H464" s="46"/>
      <c r="I464" s="46"/>
      <c r="J464" s="46"/>
      <c r="K464" s="63"/>
      <c r="L464" s="63"/>
      <c r="M464" s="63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63"/>
      <c r="Y464" s="63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</row>
    <row r="465" spans="1:41" s="44" customFormat="1" ht="15.75">
      <c r="A465" s="45"/>
      <c r="B465" s="45"/>
      <c r="C465" s="63"/>
      <c r="D465" s="63"/>
      <c r="E465" s="46"/>
      <c r="F465" s="46"/>
      <c r="G465" s="46"/>
      <c r="H465" s="46"/>
      <c r="I465" s="46"/>
      <c r="J465" s="46"/>
      <c r="K465" s="63"/>
      <c r="L465" s="63"/>
      <c r="M465" s="63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63"/>
      <c r="Y465" s="63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</row>
    <row r="466" spans="1:41" s="44" customFormat="1" ht="15.75">
      <c r="A466" s="45"/>
      <c r="B466" s="45"/>
      <c r="C466" s="63"/>
      <c r="D466" s="63"/>
      <c r="E466" s="46"/>
      <c r="F466" s="46"/>
      <c r="G466" s="46"/>
      <c r="H466" s="46"/>
      <c r="I466" s="46"/>
      <c r="J466" s="46"/>
      <c r="K466" s="63"/>
      <c r="L466" s="63"/>
      <c r="M466" s="63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63"/>
      <c r="Y466" s="63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</row>
    <row r="467" spans="1:41" s="44" customFormat="1" ht="15.75">
      <c r="A467" s="45"/>
      <c r="B467" s="45"/>
      <c r="C467" s="63"/>
      <c r="D467" s="63"/>
      <c r="E467" s="46"/>
      <c r="F467" s="46"/>
      <c r="G467" s="46"/>
      <c r="H467" s="46"/>
      <c r="I467" s="46"/>
      <c r="J467" s="46"/>
      <c r="K467" s="63"/>
      <c r="L467" s="63"/>
      <c r="M467" s="63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63"/>
      <c r="Y467" s="63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</row>
    <row r="468" spans="1:41" s="44" customFormat="1" ht="15.75">
      <c r="A468" s="45"/>
      <c r="B468" s="45"/>
      <c r="C468" s="63"/>
      <c r="D468" s="63"/>
      <c r="E468" s="46"/>
      <c r="F468" s="46"/>
      <c r="G468" s="46"/>
      <c r="H468" s="46"/>
      <c r="I468" s="46"/>
      <c r="J468" s="46"/>
      <c r="K468" s="63"/>
      <c r="L468" s="63"/>
      <c r="M468" s="63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63"/>
      <c r="Y468" s="63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</row>
    <row r="469" spans="1:41" s="44" customFormat="1" ht="15.75">
      <c r="A469" s="45"/>
      <c r="B469" s="45"/>
      <c r="C469" s="63"/>
      <c r="D469" s="63"/>
      <c r="E469" s="46"/>
      <c r="F469" s="46"/>
      <c r="G469" s="46"/>
      <c r="H469" s="46"/>
      <c r="I469" s="46"/>
      <c r="J469" s="46"/>
      <c r="K469" s="63"/>
      <c r="L469" s="63"/>
      <c r="M469" s="63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63"/>
      <c r="Y469" s="63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</row>
    <row r="470" spans="1:41" s="44" customFormat="1" ht="15.75">
      <c r="A470" s="45"/>
      <c r="B470" s="45"/>
      <c r="C470" s="63"/>
      <c r="D470" s="63"/>
      <c r="E470" s="46"/>
      <c r="F470" s="46"/>
      <c r="G470" s="46"/>
      <c r="H470" s="46"/>
      <c r="I470" s="46"/>
      <c r="J470" s="46"/>
      <c r="K470" s="63"/>
      <c r="L470" s="63"/>
      <c r="M470" s="63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63"/>
      <c r="Y470" s="63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</row>
    <row r="471" spans="1:41" s="44" customFormat="1" ht="15.75">
      <c r="A471" s="45"/>
      <c r="B471" s="45"/>
      <c r="C471" s="63"/>
      <c r="D471" s="63"/>
      <c r="E471" s="46"/>
      <c r="F471" s="46"/>
      <c r="G471" s="46"/>
      <c r="H471" s="46"/>
      <c r="I471" s="46"/>
      <c r="J471" s="46"/>
      <c r="K471" s="63"/>
      <c r="L471" s="63"/>
      <c r="M471" s="63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63"/>
      <c r="Y471" s="63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</row>
    <row r="472" spans="1:41" s="44" customFormat="1" ht="15.75">
      <c r="A472" s="45"/>
      <c r="B472" s="45"/>
      <c r="C472" s="63"/>
      <c r="D472" s="63"/>
      <c r="E472" s="46"/>
      <c r="F472" s="46"/>
      <c r="G472" s="46"/>
      <c r="H472" s="46"/>
      <c r="I472" s="46"/>
      <c r="J472" s="46"/>
      <c r="K472" s="63"/>
      <c r="L472" s="63"/>
      <c r="M472" s="63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63"/>
      <c r="Y472" s="63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</row>
    <row r="473" spans="1:41" s="44" customFormat="1" ht="15.75">
      <c r="A473" s="45"/>
      <c r="B473" s="45"/>
      <c r="C473" s="63"/>
      <c r="D473" s="63"/>
      <c r="E473" s="46"/>
      <c r="F473" s="46"/>
      <c r="G473" s="46"/>
      <c r="H473" s="46"/>
      <c r="I473" s="46"/>
      <c r="J473" s="46"/>
      <c r="K473" s="63"/>
      <c r="L473" s="63"/>
      <c r="M473" s="63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63"/>
      <c r="Y473" s="63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</row>
    <row r="474" spans="1:41" s="44" customFormat="1" ht="15.75">
      <c r="A474" s="45"/>
      <c r="B474" s="45"/>
      <c r="C474" s="63"/>
      <c r="D474" s="63"/>
      <c r="E474" s="46"/>
      <c r="F474" s="46"/>
      <c r="G474" s="46"/>
      <c r="H474" s="46"/>
      <c r="I474" s="46"/>
      <c r="J474" s="46"/>
      <c r="K474" s="63"/>
      <c r="L474" s="63"/>
      <c r="M474" s="63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63"/>
      <c r="Y474" s="63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</row>
    <row r="475" spans="1:41" s="44" customFormat="1" ht="15.75">
      <c r="A475" s="45"/>
      <c r="B475" s="45"/>
      <c r="C475" s="63"/>
      <c r="D475" s="63"/>
      <c r="E475" s="46"/>
      <c r="F475" s="46"/>
      <c r="G475" s="46"/>
      <c r="H475" s="46"/>
      <c r="I475" s="46"/>
      <c r="J475" s="46"/>
      <c r="K475" s="63"/>
      <c r="L475" s="63"/>
      <c r="M475" s="63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63"/>
      <c r="Y475" s="63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</row>
    <row r="476" spans="1:41" s="44" customFormat="1" ht="15.75">
      <c r="A476" s="45"/>
      <c r="B476" s="45"/>
      <c r="C476" s="63"/>
      <c r="D476" s="63"/>
      <c r="E476" s="46"/>
      <c r="F476" s="46"/>
      <c r="G476" s="46"/>
      <c r="H476" s="46"/>
      <c r="I476" s="46"/>
      <c r="J476" s="46"/>
      <c r="K476" s="63"/>
      <c r="L476" s="63"/>
      <c r="M476" s="63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63"/>
      <c r="Y476" s="63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</row>
    <row r="477" spans="1:41" s="44" customFormat="1" ht="15.75">
      <c r="A477" s="45"/>
      <c r="B477" s="45"/>
      <c r="C477" s="63"/>
      <c r="D477" s="63"/>
      <c r="E477" s="46"/>
      <c r="F477" s="46"/>
      <c r="G477" s="46"/>
      <c r="H477" s="46"/>
      <c r="I477" s="46"/>
      <c r="J477" s="46"/>
      <c r="K477" s="63"/>
      <c r="L477" s="63"/>
      <c r="M477" s="63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63"/>
      <c r="Y477" s="63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</row>
    <row r="478" spans="1:41" s="44" customFormat="1" ht="15.75">
      <c r="A478" s="45"/>
      <c r="B478" s="45"/>
      <c r="C478" s="63"/>
      <c r="D478" s="63"/>
      <c r="E478" s="46"/>
      <c r="F478" s="46"/>
      <c r="G478" s="46"/>
      <c r="H478" s="46"/>
      <c r="I478" s="46"/>
      <c r="J478" s="46"/>
      <c r="K478" s="63"/>
      <c r="L478" s="63"/>
      <c r="M478" s="63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63"/>
      <c r="Y478" s="63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</row>
    <row r="479" spans="1:41" s="44" customFormat="1" ht="15.75">
      <c r="A479" s="45"/>
      <c r="B479" s="45"/>
      <c r="C479" s="63"/>
      <c r="D479" s="63"/>
      <c r="E479" s="46"/>
      <c r="F479" s="46"/>
      <c r="G479" s="46"/>
      <c r="H479" s="46"/>
      <c r="I479" s="46"/>
      <c r="J479" s="46"/>
      <c r="K479" s="63"/>
      <c r="L479" s="63"/>
      <c r="M479" s="63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63"/>
      <c r="Y479" s="63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</row>
    <row r="480" spans="1:41" s="44" customFormat="1" ht="15.75">
      <c r="A480" s="45"/>
      <c r="B480" s="45"/>
      <c r="C480" s="63"/>
      <c r="D480" s="63"/>
      <c r="E480" s="46"/>
      <c r="F480" s="46"/>
      <c r="G480" s="46"/>
      <c r="H480" s="46"/>
      <c r="I480" s="46"/>
      <c r="J480" s="46"/>
      <c r="K480" s="63"/>
      <c r="L480" s="63"/>
      <c r="M480" s="63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63"/>
      <c r="Y480" s="63"/>
      <c r="Z480" s="46"/>
      <c r="AA480" s="46"/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</row>
    <row r="481" spans="1:41" s="44" customFormat="1" ht="15.75">
      <c r="A481" s="45"/>
      <c r="B481" s="45"/>
      <c r="C481" s="63"/>
      <c r="D481" s="63"/>
      <c r="E481" s="46"/>
      <c r="F481" s="46"/>
      <c r="G481" s="46"/>
      <c r="H481" s="46"/>
      <c r="I481" s="46"/>
      <c r="J481" s="46"/>
      <c r="K481" s="63"/>
      <c r="L481" s="63"/>
      <c r="M481" s="63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63"/>
      <c r="Y481" s="63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</row>
    <row r="482" spans="1:41" s="44" customFormat="1" ht="15.75">
      <c r="A482" s="45"/>
      <c r="B482" s="45"/>
      <c r="C482" s="63"/>
      <c r="D482" s="63"/>
      <c r="E482" s="46"/>
      <c r="F482" s="46"/>
      <c r="G482" s="46"/>
      <c r="H482" s="46"/>
      <c r="I482" s="46"/>
      <c r="J482" s="46"/>
      <c r="K482" s="63"/>
      <c r="L482" s="63"/>
      <c r="M482" s="63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63"/>
      <c r="Y482" s="63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</row>
    <row r="483" spans="1:41" s="44" customFormat="1" ht="15.75">
      <c r="A483" s="45"/>
      <c r="B483" s="45"/>
      <c r="C483" s="63"/>
      <c r="D483" s="63"/>
      <c r="E483" s="46"/>
      <c r="F483" s="46"/>
      <c r="G483" s="46"/>
      <c r="H483" s="46"/>
      <c r="I483" s="46"/>
      <c r="J483" s="46"/>
      <c r="K483" s="63"/>
      <c r="L483" s="63"/>
      <c r="M483" s="63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63"/>
      <c r="Y483" s="63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</row>
    <row r="484" spans="1:41" s="44" customFormat="1" ht="15.75">
      <c r="A484" s="45"/>
      <c r="B484" s="45"/>
      <c r="C484" s="63"/>
      <c r="D484" s="63"/>
      <c r="E484" s="46"/>
      <c r="F484" s="46"/>
      <c r="G484" s="46"/>
      <c r="H484" s="46"/>
      <c r="I484" s="46"/>
      <c r="J484" s="46"/>
      <c r="K484" s="63"/>
      <c r="L484" s="63"/>
      <c r="M484" s="63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63"/>
      <c r="Y484" s="63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</row>
    <row r="485" spans="1:41" s="44" customFormat="1" ht="15.75">
      <c r="A485" s="45"/>
      <c r="B485" s="45"/>
      <c r="C485" s="63"/>
      <c r="D485" s="63"/>
      <c r="E485" s="46"/>
      <c r="F485" s="46"/>
      <c r="G485" s="46"/>
      <c r="H485" s="46"/>
      <c r="I485" s="46"/>
      <c r="J485" s="46"/>
      <c r="K485" s="63"/>
      <c r="L485" s="63"/>
      <c r="M485" s="63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63"/>
      <c r="Y485" s="63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</row>
    <row r="486" spans="1:41" s="44" customFormat="1" ht="15.75">
      <c r="A486" s="45"/>
      <c r="B486" s="45"/>
      <c r="C486" s="63"/>
      <c r="D486" s="63"/>
      <c r="E486" s="46"/>
      <c r="F486" s="46"/>
      <c r="G486" s="46"/>
      <c r="H486" s="46"/>
      <c r="I486" s="46"/>
      <c r="J486" s="46"/>
      <c r="K486" s="63"/>
      <c r="L486" s="63"/>
      <c r="M486" s="63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63"/>
      <c r="Y486" s="63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</row>
    <row r="487" spans="1:41" s="44" customFormat="1" ht="15.75">
      <c r="A487" s="45"/>
      <c r="B487" s="45"/>
      <c r="C487" s="63"/>
      <c r="D487" s="63"/>
      <c r="E487" s="46"/>
      <c r="F487" s="46"/>
      <c r="G487" s="46"/>
      <c r="H487" s="46"/>
      <c r="I487" s="46"/>
      <c r="J487" s="46"/>
      <c r="K487" s="63"/>
      <c r="L487" s="63"/>
      <c r="M487" s="63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63"/>
      <c r="Y487" s="63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</row>
    <row r="488" spans="1:41" s="44" customFormat="1" ht="15.75">
      <c r="A488" s="45"/>
      <c r="B488" s="45"/>
      <c r="C488" s="63"/>
      <c r="D488" s="63"/>
      <c r="E488" s="46"/>
      <c r="F488" s="46"/>
      <c r="G488" s="46"/>
      <c r="H488" s="46"/>
      <c r="I488" s="46"/>
      <c r="J488" s="46"/>
      <c r="K488" s="63"/>
      <c r="L488" s="63"/>
      <c r="M488" s="63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63"/>
      <c r="Y488" s="63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</row>
    <row r="489" spans="1:41" s="44" customFormat="1" ht="15.75">
      <c r="A489" s="45"/>
      <c r="B489" s="45"/>
      <c r="C489" s="63"/>
      <c r="D489" s="63"/>
      <c r="E489" s="46"/>
      <c r="F489" s="46"/>
      <c r="G489" s="46"/>
      <c r="H489" s="46"/>
      <c r="I489" s="46"/>
      <c r="J489" s="46"/>
      <c r="K489" s="63"/>
      <c r="L489" s="63"/>
      <c r="M489" s="63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63"/>
      <c r="Y489" s="63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</row>
    <row r="490" spans="1:41" s="44" customFormat="1" ht="15.75">
      <c r="A490" s="45"/>
      <c r="B490" s="45"/>
      <c r="C490" s="63"/>
      <c r="D490" s="63"/>
      <c r="E490" s="46"/>
      <c r="F490" s="46"/>
      <c r="G490" s="46"/>
      <c r="H490" s="46"/>
      <c r="I490" s="46"/>
      <c r="J490" s="46"/>
      <c r="K490" s="63"/>
      <c r="L490" s="63"/>
      <c r="M490" s="63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63"/>
      <c r="Y490" s="63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</row>
    <row r="491" spans="1:41" s="44" customFormat="1" ht="15.75">
      <c r="A491" s="45"/>
      <c r="B491" s="45"/>
      <c r="C491" s="63"/>
      <c r="D491" s="63"/>
      <c r="E491" s="46"/>
      <c r="F491" s="46"/>
      <c r="G491" s="46"/>
      <c r="H491" s="46"/>
      <c r="I491" s="46"/>
      <c r="J491" s="46"/>
      <c r="K491" s="63"/>
      <c r="L491" s="63"/>
      <c r="M491" s="63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63"/>
      <c r="Y491" s="63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</row>
    <row r="492" spans="1:41" s="44" customFormat="1" ht="15.75">
      <c r="A492" s="45"/>
      <c r="B492" s="45"/>
      <c r="C492" s="63"/>
      <c r="D492" s="63"/>
      <c r="E492" s="46"/>
      <c r="F492" s="46"/>
      <c r="G492" s="46"/>
      <c r="H492" s="46"/>
      <c r="I492" s="46"/>
      <c r="J492" s="46"/>
      <c r="K492" s="63"/>
      <c r="L492" s="63"/>
      <c r="M492" s="63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63"/>
      <c r="Y492" s="63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</row>
    <row r="493" spans="1:41" s="44" customFormat="1" ht="15.75">
      <c r="A493" s="45"/>
      <c r="B493" s="45"/>
      <c r="C493" s="63"/>
      <c r="D493" s="63"/>
      <c r="E493" s="46"/>
      <c r="F493" s="46"/>
      <c r="G493" s="46"/>
      <c r="H493" s="46"/>
      <c r="I493" s="46"/>
      <c r="J493" s="46"/>
      <c r="K493" s="63"/>
      <c r="L493" s="63"/>
      <c r="M493" s="63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63"/>
      <c r="Y493" s="63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</row>
    <row r="494" spans="1:41" s="44" customFormat="1" ht="15.75">
      <c r="A494" s="45"/>
      <c r="B494" s="45"/>
      <c r="C494" s="63"/>
      <c r="D494" s="63"/>
      <c r="E494" s="46"/>
      <c r="F494" s="46"/>
      <c r="G494" s="46"/>
      <c r="H494" s="46"/>
      <c r="I494" s="46"/>
      <c r="J494" s="46"/>
      <c r="K494" s="63"/>
      <c r="L494" s="63"/>
      <c r="M494" s="63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63"/>
      <c r="Y494" s="63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</row>
    <row r="495" spans="1:41" s="44" customFormat="1" ht="15.75">
      <c r="A495" s="45"/>
      <c r="B495" s="45"/>
      <c r="C495" s="63"/>
      <c r="D495" s="63"/>
      <c r="E495" s="46"/>
      <c r="F495" s="46"/>
      <c r="G495" s="46"/>
      <c r="H495" s="46"/>
      <c r="I495" s="46"/>
      <c r="J495" s="46"/>
      <c r="K495" s="63"/>
      <c r="L495" s="63"/>
      <c r="M495" s="63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63"/>
      <c r="Y495" s="63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</row>
    <row r="496" spans="1:41" s="44" customFormat="1" ht="15.75">
      <c r="A496" s="45"/>
      <c r="B496" s="45"/>
      <c r="C496" s="63"/>
      <c r="D496" s="63"/>
      <c r="E496" s="46"/>
      <c r="F496" s="46"/>
      <c r="G496" s="46"/>
      <c r="H496" s="46"/>
      <c r="I496" s="46"/>
      <c r="J496" s="46"/>
      <c r="K496" s="63"/>
      <c r="L496" s="63"/>
      <c r="M496" s="63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63"/>
      <c r="Y496" s="63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</row>
    <row r="497" spans="1:41" s="44" customFormat="1" ht="15.75">
      <c r="A497" s="45"/>
      <c r="B497" s="45"/>
      <c r="C497" s="63"/>
      <c r="D497" s="63"/>
      <c r="E497" s="46"/>
      <c r="F497" s="46"/>
      <c r="G497" s="46"/>
      <c r="H497" s="46"/>
      <c r="I497" s="46"/>
      <c r="J497" s="46"/>
      <c r="K497" s="63"/>
      <c r="L497" s="63"/>
      <c r="M497" s="63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63"/>
      <c r="Y497" s="63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</row>
    <row r="498" spans="1:41" s="44" customFormat="1" ht="15.75">
      <c r="A498" s="45"/>
      <c r="B498" s="45"/>
      <c r="C498" s="63"/>
      <c r="D498" s="63"/>
      <c r="E498" s="46"/>
      <c r="F498" s="46"/>
      <c r="G498" s="46"/>
      <c r="H498" s="46"/>
      <c r="I498" s="46"/>
      <c r="J498" s="46"/>
      <c r="K498" s="63"/>
      <c r="L498" s="63"/>
      <c r="M498" s="63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63"/>
      <c r="Y498" s="63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</row>
    <row r="499" spans="1:41" ht="15.75">
      <c r="A499" s="25"/>
      <c r="B499" s="25"/>
      <c r="AI499" s="34"/>
      <c r="AJ499" s="34"/>
      <c r="AK499" s="34"/>
      <c r="AL499" s="34"/>
      <c r="AM499" s="34"/>
      <c r="AN499" s="34"/>
      <c r="AO499" s="34"/>
    </row>
    <row r="500" spans="1:41" ht="15.75">
      <c r="A500" s="25"/>
      <c r="B500" s="25"/>
      <c r="AI500" s="34"/>
      <c r="AJ500" s="34"/>
      <c r="AK500" s="34"/>
      <c r="AL500" s="34"/>
      <c r="AM500" s="34"/>
      <c r="AN500" s="34"/>
      <c r="AO500" s="34"/>
    </row>
    <row r="501" spans="1:41" ht="15.75">
      <c r="A501" s="25"/>
      <c r="B501" s="25"/>
      <c r="AI501" s="34"/>
      <c r="AJ501" s="34"/>
      <c r="AK501" s="34"/>
      <c r="AL501" s="34"/>
      <c r="AM501" s="34"/>
      <c r="AN501" s="34"/>
      <c r="AO501" s="34"/>
    </row>
    <row r="502" spans="1:41" ht="15.75">
      <c r="A502" s="25"/>
      <c r="B502" s="25"/>
      <c r="AI502" s="34"/>
      <c r="AJ502" s="34"/>
      <c r="AK502" s="34"/>
      <c r="AL502" s="34"/>
      <c r="AM502" s="34"/>
      <c r="AN502" s="34"/>
      <c r="AO502" s="34"/>
    </row>
    <row r="503" spans="1:41" ht="15.75">
      <c r="A503" s="25"/>
      <c r="B503" s="25"/>
      <c r="AI503" s="34"/>
      <c r="AJ503" s="34"/>
      <c r="AK503" s="34"/>
      <c r="AL503" s="34"/>
      <c r="AM503" s="34"/>
      <c r="AN503" s="34"/>
      <c r="AO503" s="34"/>
    </row>
    <row r="504" spans="1:41" ht="15.75">
      <c r="A504" s="25"/>
      <c r="B504" s="25"/>
      <c r="AI504" s="34"/>
      <c r="AJ504" s="34"/>
      <c r="AK504" s="34"/>
      <c r="AL504" s="34"/>
      <c r="AM504" s="34"/>
      <c r="AN504" s="34"/>
      <c r="AO504" s="34"/>
    </row>
    <row r="505" spans="1:41" ht="15.75">
      <c r="A505" s="25"/>
      <c r="B505" s="25"/>
      <c r="AI505" s="34"/>
      <c r="AJ505" s="34"/>
      <c r="AK505" s="34"/>
      <c r="AL505" s="34"/>
      <c r="AM505" s="34"/>
      <c r="AN505" s="34"/>
      <c r="AO505" s="34"/>
    </row>
    <row r="506" spans="1:41" ht="15.75">
      <c r="A506" s="25"/>
      <c r="B506" s="25"/>
      <c r="AI506" s="34"/>
      <c r="AJ506" s="34"/>
      <c r="AK506" s="34"/>
      <c r="AL506" s="34"/>
      <c r="AM506" s="34"/>
      <c r="AN506" s="34"/>
      <c r="AO506" s="34"/>
    </row>
    <row r="507" spans="1:41" ht="15.75">
      <c r="A507" s="25"/>
      <c r="B507" s="25"/>
      <c r="AI507" s="34"/>
      <c r="AJ507" s="34"/>
      <c r="AK507" s="34"/>
      <c r="AL507" s="34"/>
      <c r="AM507" s="34"/>
      <c r="AN507" s="34"/>
      <c r="AO507" s="34"/>
    </row>
    <row r="508" spans="1:41" ht="15.75">
      <c r="A508" s="25"/>
      <c r="B508" s="25"/>
      <c r="AI508" s="34"/>
      <c r="AJ508" s="34"/>
      <c r="AK508" s="34"/>
      <c r="AL508" s="34"/>
      <c r="AM508" s="34"/>
      <c r="AN508" s="34"/>
      <c r="AO508" s="34"/>
    </row>
    <row r="509" spans="1:41" ht="15.75">
      <c r="A509" s="25"/>
      <c r="B509" s="25"/>
      <c r="AI509" s="34"/>
      <c r="AJ509" s="34"/>
      <c r="AK509" s="34"/>
      <c r="AL509" s="34"/>
      <c r="AM509" s="34"/>
      <c r="AN509" s="34"/>
      <c r="AO509" s="34"/>
    </row>
    <row r="510" spans="1:41" ht="15.75">
      <c r="A510" s="25"/>
      <c r="B510" s="25"/>
      <c r="AI510" s="34"/>
      <c r="AJ510" s="34"/>
      <c r="AK510" s="34"/>
      <c r="AL510" s="34"/>
      <c r="AM510" s="34"/>
      <c r="AN510" s="34"/>
      <c r="AO510" s="34"/>
    </row>
    <row r="511" spans="1:41" ht="15.75">
      <c r="A511" s="25"/>
      <c r="B511" s="25"/>
      <c r="AI511" s="34"/>
      <c r="AJ511" s="34"/>
      <c r="AK511" s="34"/>
      <c r="AL511" s="34"/>
      <c r="AM511" s="34"/>
      <c r="AN511" s="34"/>
      <c r="AO511" s="34"/>
    </row>
    <row r="512" spans="1:41" ht="15.75">
      <c r="A512" s="25"/>
      <c r="B512" s="25"/>
      <c r="AI512" s="34"/>
      <c r="AJ512" s="34"/>
      <c r="AK512" s="34"/>
      <c r="AL512" s="34"/>
      <c r="AM512" s="34"/>
      <c r="AN512" s="34"/>
      <c r="AO512" s="34"/>
    </row>
    <row r="513" spans="1:41" ht="15.75">
      <c r="A513" s="25"/>
      <c r="B513" s="25"/>
      <c r="AI513" s="34"/>
      <c r="AJ513" s="34"/>
      <c r="AK513" s="34"/>
      <c r="AL513" s="34"/>
      <c r="AM513" s="34"/>
      <c r="AN513" s="34"/>
      <c r="AO513" s="34"/>
    </row>
    <row r="514" spans="1:41" ht="15.75">
      <c r="A514" s="25"/>
      <c r="B514" s="25"/>
      <c r="AI514" s="34"/>
      <c r="AJ514" s="34"/>
      <c r="AK514" s="34"/>
      <c r="AL514" s="34"/>
      <c r="AM514" s="34"/>
      <c r="AN514" s="34"/>
      <c r="AO514" s="34"/>
    </row>
    <row r="515" spans="1:41" ht="15.75">
      <c r="A515" s="25"/>
      <c r="B515" s="25"/>
      <c r="AI515" s="34"/>
      <c r="AJ515" s="34"/>
      <c r="AK515" s="34"/>
      <c r="AL515" s="34"/>
      <c r="AM515" s="34"/>
      <c r="AN515" s="34"/>
      <c r="AO515" s="34"/>
    </row>
    <row r="516" spans="1:41" ht="15.75">
      <c r="A516" s="25"/>
      <c r="B516" s="25"/>
      <c r="AI516" s="34"/>
      <c r="AJ516" s="34"/>
      <c r="AK516" s="34"/>
      <c r="AL516" s="34"/>
      <c r="AM516" s="34"/>
      <c r="AN516" s="34"/>
      <c r="AO516" s="34"/>
    </row>
    <row r="517" spans="1:41" ht="15.75">
      <c r="A517" s="25"/>
      <c r="B517" s="25"/>
      <c r="AI517" s="34"/>
      <c r="AJ517" s="34"/>
      <c r="AK517" s="34"/>
      <c r="AL517" s="34"/>
      <c r="AM517" s="34"/>
      <c r="AN517" s="34"/>
      <c r="AO517" s="34"/>
    </row>
    <row r="518" spans="1:41" ht="15.75">
      <c r="A518" s="25"/>
      <c r="B518" s="25"/>
      <c r="AI518" s="34"/>
      <c r="AJ518" s="34"/>
      <c r="AK518" s="34"/>
      <c r="AL518" s="34"/>
      <c r="AM518" s="34"/>
      <c r="AN518" s="34"/>
      <c r="AO518" s="34"/>
    </row>
    <row r="519" spans="1:41" ht="15.75">
      <c r="A519" s="25"/>
      <c r="B519" s="25"/>
      <c r="AI519" s="34"/>
      <c r="AJ519" s="34"/>
      <c r="AK519" s="34"/>
      <c r="AL519" s="34"/>
      <c r="AM519" s="34"/>
      <c r="AN519" s="34"/>
      <c r="AO519" s="34"/>
    </row>
    <row r="520" spans="1:41" ht="15.75">
      <c r="A520" s="25"/>
      <c r="B520" s="25"/>
      <c r="AI520" s="34"/>
      <c r="AJ520" s="34"/>
      <c r="AK520" s="34"/>
      <c r="AL520" s="34"/>
      <c r="AM520" s="34"/>
      <c r="AN520" s="34"/>
      <c r="AO520" s="34"/>
    </row>
    <row r="521" spans="1:41" ht="15.75">
      <c r="A521" s="25"/>
      <c r="B521" s="25"/>
      <c r="AI521" s="34"/>
      <c r="AJ521" s="34"/>
      <c r="AK521" s="34"/>
      <c r="AL521" s="34"/>
      <c r="AM521" s="34"/>
      <c r="AN521" s="34"/>
      <c r="AO521" s="34"/>
    </row>
    <row r="522" spans="1:41" ht="15.75">
      <c r="A522" s="25"/>
      <c r="B522" s="25"/>
      <c r="AI522" s="34"/>
      <c r="AJ522" s="34"/>
      <c r="AK522" s="34"/>
      <c r="AL522" s="34"/>
      <c r="AM522" s="34"/>
      <c r="AN522" s="34"/>
      <c r="AO522" s="34"/>
    </row>
    <row r="523" spans="1:41" ht="15.75">
      <c r="A523" s="25"/>
      <c r="B523" s="25"/>
      <c r="AI523" s="34"/>
      <c r="AJ523" s="34"/>
      <c r="AK523" s="34"/>
      <c r="AL523" s="34"/>
      <c r="AM523" s="34"/>
      <c r="AN523" s="34"/>
      <c r="AO523" s="34"/>
    </row>
    <row r="524" spans="1:41" ht="15.75">
      <c r="A524" s="25"/>
      <c r="B524" s="25"/>
      <c r="AI524" s="34"/>
      <c r="AJ524" s="34"/>
      <c r="AK524" s="34"/>
      <c r="AL524" s="34"/>
      <c r="AM524" s="34"/>
      <c r="AN524" s="34"/>
      <c r="AO524" s="34"/>
    </row>
    <row r="525" spans="1:41" ht="15.75">
      <c r="A525" s="25"/>
      <c r="B525" s="25"/>
      <c r="AI525" s="34"/>
      <c r="AJ525" s="34"/>
      <c r="AK525" s="34"/>
      <c r="AL525" s="34"/>
      <c r="AM525" s="34"/>
      <c r="AN525" s="34"/>
      <c r="AO525" s="34"/>
    </row>
    <row r="526" spans="1:41" ht="15.75">
      <c r="A526" s="25"/>
      <c r="B526" s="25"/>
      <c r="AI526" s="34"/>
      <c r="AJ526" s="34"/>
      <c r="AK526" s="34"/>
      <c r="AL526" s="34"/>
      <c r="AM526" s="34"/>
      <c r="AN526" s="34"/>
      <c r="AO526" s="34"/>
    </row>
    <row r="527" spans="1:41" ht="15.75">
      <c r="A527" s="25"/>
      <c r="B527" s="25"/>
      <c r="AI527" s="34"/>
      <c r="AJ527" s="34"/>
      <c r="AK527" s="34"/>
      <c r="AL527" s="34"/>
      <c r="AM527" s="34"/>
      <c r="AN527" s="34"/>
      <c r="AO527" s="34"/>
    </row>
    <row r="528" spans="1:41" ht="15.75">
      <c r="A528" s="25"/>
      <c r="B528" s="25"/>
      <c r="AI528" s="34"/>
      <c r="AJ528" s="34"/>
      <c r="AK528" s="34"/>
      <c r="AL528" s="34"/>
      <c r="AM528" s="34"/>
      <c r="AN528" s="34"/>
      <c r="AO528" s="34"/>
    </row>
    <row r="529" spans="1:41" ht="15.75">
      <c r="A529" s="25"/>
      <c r="B529" s="25"/>
      <c r="AI529" s="34"/>
      <c r="AJ529" s="34"/>
      <c r="AK529" s="34"/>
      <c r="AL529" s="34"/>
      <c r="AM529" s="34"/>
      <c r="AN529" s="34"/>
      <c r="AO529" s="34"/>
    </row>
    <row r="530" spans="1:41" ht="15.75">
      <c r="A530" s="25"/>
      <c r="B530" s="25"/>
      <c r="AI530" s="34"/>
      <c r="AJ530" s="34"/>
      <c r="AK530" s="34"/>
      <c r="AL530" s="34"/>
      <c r="AM530" s="34"/>
      <c r="AN530" s="34"/>
      <c r="AO530" s="34"/>
    </row>
    <row r="531" spans="1:41" ht="15.75">
      <c r="A531" s="25"/>
      <c r="B531" s="25"/>
      <c r="AI531" s="34"/>
      <c r="AJ531" s="34"/>
      <c r="AK531" s="34"/>
      <c r="AL531" s="34"/>
      <c r="AM531" s="34"/>
      <c r="AN531" s="34"/>
      <c r="AO531" s="34"/>
    </row>
    <row r="532" spans="1:41" ht="15.75">
      <c r="A532" s="25"/>
      <c r="B532" s="25"/>
      <c r="AI532" s="34"/>
      <c r="AJ532" s="34"/>
      <c r="AK532" s="34"/>
      <c r="AL532" s="34"/>
      <c r="AM532" s="34"/>
      <c r="AN532" s="34"/>
      <c r="AO532" s="34"/>
    </row>
    <row r="533" spans="1:41" ht="15.75">
      <c r="A533" s="25"/>
      <c r="B533" s="25"/>
      <c r="AI533" s="34"/>
      <c r="AJ533" s="34"/>
      <c r="AK533" s="34"/>
      <c r="AL533" s="34"/>
      <c r="AM533" s="34"/>
      <c r="AN533" s="34"/>
      <c r="AO533" s="34"/>
    </row>
    <row r="534" spans="1:41" ht="15.75">
      <c r="A534" s="25"/>
      <c r="B534" s="25"/>
      <c r="AI534" s="34"/>
      <c r="AJ534" s="34"/>
      <c r="AK534" s="34"/>
      <c r="AL534" s="34"/>
      <c r="AM534" s="34"/>
      <c r="AN534" s="34"/>
      <c r="AO534" s="34"/>
    </row>
    <row r="535" spans="1:41" ht="15.75">
      <c r="A535" s="25"/>
      <c r="B535" s="25"/>
      <c r="AI535" s="34"/>
      <c r="AJ535" s="34"/>
      <c r="AK535" s="34"/>
      <c r="AL535" s="34"/>
      <c r="AM535" s="34"/>
      <c r="AN535" s="34"/>
      <c r="AO535" s="34"/>
    </row>
    <row r="536" spans="1:41" ht="15.75">
      <c r="A536" s="25"/>
      <c r="B536" s="25"/>
      <c r="AI536" s="34"/>
      <c r="AJ536" s="34"/>
      <c r="AK536" s="34"/>
      <c r="AL536" s="34"/>
      <c r="AM536" s="34"/>
      <c r="AN536" s="34"/>
      <c r="AO536" s="34"/>
    </row>
    <row r="537" spans="1:41" ht="15.75">
      <c r="A537" s="25"/>
      <c r="B537" s="25"/>
      <c r="AI537" s="34"/>
      <c r="AJ537" s="34"/>
      <c r="AK537" s="34"/>
      <c r="AL537" s="34"/>
      <c r="AM537" s="34"/>
      <c r="AN537" s="34"/>
      <c r="AO537" s="34"/>
    </row>
    <row r="538" spans="1:41" ht="15.75">
      <c r="A538" s="25"/>
      <c r="B538" s="25"/>
      <c r="AI538" s="34"/>
      <c r="AJ538" s="34"/>
      <c r="AK538" s="34"/>
      <c r="AL538" s="34"/>
      <c r="AM538" s="34"/>
      <c r="AN538" s="34"/>
      <c r="AO538" s="34"/>
    </row>
    <row r="539" spans="1:41" ht="15.75">
      <c r="A539" s="25"/>
      <c r="B539" s="25"/>
      <c r="AI539" s="34"/>
      <c r="AJ539" s="34"/>
      <c r="AK539" s="34"/>
      <c r="AL539" s="34"/>
      <c r="AM539" s="34"/>
      <c r="AN539" s="34"/>
      <c r="AO539" s="34"/>
    </row>
    <row r="540" spans="1:41" ht="15.75">
      <c r="A540" s="25"/>
      <c r="B540" s="25"/>
      <c r="AI540" s="34"/>
      <c r="AJ540" s="34"/>
      <c r="AK540" s="34"/>
      <c r="AL540" s="34"/>
      <c r="AM540" s="34"/>
      <c r="AN540" s="34"/>
      <c r="AO540" s="34"/>
    </row>
    <row r="541" spans="1:41" ht="15.75">
      <c r="A541" s="25"/>
      <c r="B541" s="25"/>
      <c r="AI541" s="34"/>
      <c r="AJ541" s="34"/>
      <c r="AK541" s="34"/>
      <c r="AL541" s="34"/>
      <c r="AM541" s="34"/>
      <c r="AN541" s="34"/>
      <c r="AO541" s="34"/>
    </row>
    <row r="542" spans="1:41" ht="15.75">
      <c r="A542" s="25"/>
      <c r="B542" s="25"/>
      <c r="AI542" s="34"/>
      <c r="AJ542" s="34"/>
      <c r="AK542" s="34"/>
      <c r="AL542" s="34"/>
      <c r="AM542" s="34"/>
      <c r="AN542" s="34"/>
      <c r="AO542" s="34"/>
    </row>
    <row r="543" spans="1:41" ht="15.75">
      <c r="A543" s="25"/>
      <c r="B543" s="25"/>
      <c r="AI543" s="34"/>
      <c r="AJ543" s="34"/>
      <c r="AK543" s="34"/>
      <c r="AL543" s="34"/>
      <c r="AM543" s="34"/>
      <c r="AN543" s="34"/>
      <c r="AO543" s="34"/>
    </row>
    <row r="544" spans="1:41" ht="15.75">
      <c r="A544" s="25"/>
      <c r="B544" s="25"/>
      <c r="AI544" s="34"/>
      <c r="AJ544" s="34"/>
      <c r="AK544" s="34"/>
      <c r="AL544" s="34"/>
      <c r="AM544" s="34"/>
      <c r="AN544" s="34"/>
      <c r="AO544" s="34"/>
    </row>
    <row r="545" spans="1:41" ht="15.75">
      <c r="A545" s="25"/>
      <c r="B545" s="25"/>
      <c r="AI545" s="34"/>
      <c r="AJ545" s="34"/>
      <c r="AK545" s="34"/>
      <c r="AL545" s="34"/>
      <c r="AM545" s="34"/>
      <c r="AN545" s="34"/>
      <c r="AO545" s="34"/>
    </row>
    <row r="546" spans="1:41" ht="15.75">
      <c r="A546" s="25"/>
      <c r="B546" s="25"/>
      <c r="AI546" s="34"/>
      <c r="AJ546" s="34"/>
      <c r="AK546" s="34"/>
      <c r="AL546" s="34"/>
      <c r="AM546" s="34"/>
      <c r="AN546" s="34"/>
      <c r="AO546" s="34"/>
    </row>
    <row r="547" spans="1:41" ht="15.75">
      <c r="A547" s="25"/>
      <c r="B547" s="25"/>
      <c r="AI547" s="34"/>
      <c r="AJ547" s="34"/>
      <c r="AK547" s="34"/>
      <c r="AL547" s="34"/>
      <c r="AM547" s="34"/>
      <c r="AN547" s="34"/>
      <c r="AO547" s="34"/>
    </row>
    <row r="548" spans="1:41" ht="15.75">
      <c r="A548" s="25"/>
      <c r="B548" s="25"/>
      <c r="AI548" s="34"/>
      <c r="AJ548" s="34"/>
      <c r="AK548" s="34"/>
      <c r="AL548" s="34"/>
      <c r="AM548" s="34"/>
      <c r="AN548" s="34"/>
      <c r="AO548" s="34"/>
    </row>
    <row r="549" spans="1:41" ht="15.75">
      <c r="A549" s="25"/>
      <c r="B549" s="25"/>
      <c r="AI549" s="34"/>
      <c r="AJ549" s="34"/>
      <c r="AK549" s="34"/>
      <c r="AL549" s="34"/>
      <c r="AM549" s="34"/>
      <c r="AN549" s="34"/>
      <c r="AO549" s="34"/>
    </row>
    <row r="550" spans="1:41" ht="15.75">
      <c r="A550" s="25"/>
      <c r="B550" s="25"/>
      <c r="AI550" s="34"/>
      <c r="AJ550" s="34"/>
      <c r="AK550" s="34"/>
      <c r="AL550" s="34"/>
      <c r="AM550" s="34"/>
      <c r="AN550" s="34"/>
      <c r="AO550" s="34"/>
    </row>
    <row r="551" spans="1:41" ht="15.75">
      <c r="A551" s="25"/>
      <c r="B551" s="25"/>
      <c r="AI551" s="34"/>
      <c r="AJ551" s="34"/>
      <c r="AK551" s="34"/>
      <c r="AL551" s="34"/>
      <c r="AM551" s="34"/>
      <c r="AN551" s="34"/>
      <c r="AO551" s="34"/>
    </row>
    <row r="552" spans="1:41" ht="15.75">
      <c r="A552" s="25"/>
      <c r="B552" s="25"/>
      <c r="AI552" s="34"/>
      <c r="AJ552" s="34"/>
      <c r="AK552" s="34"/>
      <c r="AL552" s="34"/>
      <c r="AM552" s="34"/>
      <c r="AN552" s="34"/>
      <c r="AO552" s="34"/>
    </row>
    <row r="553" spans="1:41" ht="15.75">
      <c r="A553" s="25"/>
      <c r="B553" s="25"/>
      <c r="AI553" s="34"/>
      <c r="AJ553" s="34"/>
      <c r="AK553" s="34"/>
      <c r="AL553" s="34"/>
      <c r="AM553" s="34"/>
      <c r="AN553" s="34"/>
      <c r="AO553" s="34"/>
    </row>
    <row r="554" spans="1:41" ht="15.75">
      <c r="A554" s="25"/>
      <c r="B554" s="25"/>
      <c r="AI554" s="34"/>
      <c r="AJ554" s="34"/>
      <c r="AK554" s="34"/>
      <c r="AL554" s="34"/>
      <c r="AM554" s="34"/>
      <c r="AN554" s="34"/>
      <c r="AO554" s="34"/>
    </row>
    <row r="555" spans="1:41" ht="15.75">
      <c r="A555" s="25"/>
      <c r="B555" s="25"/>
      <c r="AI555" s="34"/>
      <c r="AJ555" s="34"/>
      <c r="AK555" s="34"/>
      <c r="AL555" s="34"/>
      <c r="AM555" s="34"/>
      <c r="AN555" s="34"/>
      <c r="AO555" s="34"/>
    </row>
    <row r="556" spans="1:41" ht="15.75">
      <c r="A556" s="25"/>
      <c r="B556" s="25"/>
      <c r="AI556" s="34"/>
      <c r="AJ556" s="34"/>
      <c r="AK556" s="34"/>
      <c r="AL556" s="34"/>
      <c r="AM556" s="34"/>
      <c r="AN556" s="34"/>
      <c r="AO556" s="34"/>
    </row>
    <row r="557" spans="1:41" ht="15.75">
      <c r="A557" s="25"/>
      <c r="B557" s="25"/>
      <c r="AI557" s="34"/>
      <c r="AJ557" s="34"/>
      <c r="AK557" s="34"/>
      <c r="AL557" s="34"/>
      <c r="AM557" s="34"/>
      <c r="AN557" s="34"/>
      <c r="AO557" s="34"/>
    </row>
    <row r="558" spans="1:41" ht="15.75">
      <c r="A558" s="25"/>
      <c r="B558" s="25"/>
      <c r="AI558" s="34"/>
      <c r="AJ558" s="34"/>
      <c r="AK558" s="34"/>
      <c r="AL558" s="34"/>
      <c r="AM558" s="34"/>
      <c r="AN558" s="34"/>
      <c r="AO558" s="34"/>
    </row>
    <row r="559" spans="1:41" ht="15.75">
      <c r="A559" s="25"/>
      <c r="B559" s="25"/>
      <c r="AI559" s="34"/>
      <c r="AJ559" s="34"/>
      <c r="AK559" s="34"/>
      <c r="AL559" s="34"/>
      <c r="AM559" s="34"/>
      <c r="AN559" s="34"/>
      <c r="AO559" s="34"/>
    </row>
    <row r="560" spans="1:41" ht="15.75">
      <c r="A560" s="25"/>
      <c r="B560" s="25"/>
      <c r="AI560" s="34"/>
      <c r="AJ560" s="34"/>
      <c r="AK560" s="34"/>
      <c r="AL560" s="34"/>
      <c r="AM560" s="34"/>
      <c r="AN560" s="34"/>
      <c r="AO560" s="34"/>
    </row>
    <row r="561" spans="1:41" ht="15.75">
      <c r="A561" s="25"/>
      <c r="B561" s="25"/>
      <c r="AI561" s="34"/>
      <c r="AJ561" s="34"/>
      <c r="AK561" s="34"/>
      <c r="AL561" s="34"/>
      <c r="AM561" s="34"/>
      <c r="AN561" s="34"/>
      <c r="AO561" s="34"/>
    </row>
    <row r="562" spans="1:41" ht="15.75">
      <c r="A562" s="25"/>
      <c r="B562" s="25"/>
      <c r="AI562" s="34"/>
      <c r="AJ562" s="34"/>
      <c r="AK562" s="34"/>
      <c r="AL562" s="34"/>
      <c r="AM562" s="34"/>
      <c r="AN562" s="34"/>
      <c r="AO562" s="34"/>
    </row>
    <row r="563" spans="1:41" ht="15.75">
      <c r="A563" s="25"/>
      <c r="B563" s="25"/>
      <c r="AI563" s="34"/>
      <c r="AJ563" s="34"/>
      <c r="AK563" s="34"/>
      <c r="AL563" s="34"/>
      <c r="AM563" s="34"/>
      <c r="AN563" s="34"/>
      <c r="AO563" s="34"/>
    </row>
    <row r="564" spans="1:41" ht="15.75">
      <c r="A564" s="25"/>
      <c r="B564" s="25"/>
      <c r="AI564" s="34"/>
      <c r="AJ564" s="34"/>
      <c r="AK564" s="34"/>
      <c r="AL564" s="34"/>
      <c r="AM564" s="34"/>
      <c r="AN564" s="34"/>
      <c r="AO564" s="34"/>
    </row>
    <row r="565" spans="1:41" ht="15.75">
      <c r="A565" s="25"/>
      <c r="B565" s="25"/>
      <c r="AI565" s="34"/>
      <c r="AJ565" s="34"/>
      <c r="AK565" s="34"/>
      <c r="AL565" s="34"/>
      <c r="AM565" s="34"/>
      <c r="AN565" s="34"/>
      <c r="AO565" s="34"/>
    </row>
    <row r="566" spans="1:41" ht="15.75">
      <c r="A566" s="25"/>
      <c r="B566" s="25"/>
      <c r="AI566" s="34"/>
      <c r="AJ566" s="34"/>
      <c r="AK566" s="34"/>
      <c r="AL566" s="34"/>
      <c r="AM566" s="34"/>
      <c r="AN566" s="34"/>
      <c r="AO566" s="34"/>
    </row>
    <row r="567" spans="1:41" ht="15.75">
      <c r="A567" s="25"/>
      <c r="B567" s="25"/>
      <c r="AI567" s="34"/>
      <c r="AJ567" s="34"/>
      <c r="AK567" s="34"/>
      <c r="AL567" s="34"/>
      <c r="AM567" s="34"/>
      <c r="AN567" s="34"/>
      <c r="AO567" s="34"/>
    </row>
    <row r="568" spans="1:41" ht="15.75">
      <c r="A568" s="25"/>
      <c r="B568" s="25"/>
      <c r="AI568" s="34"/>
      <c r="AJ568" s="34"/>
      <c r="AK568" s="34"/>
      <c r="AL568" s="34"/>
      <c r="AM568" s="34"/>
      <c r="AN568" s="34"/>
      <c r="AO568" s="34"/>
    </row>
    <row r="569" spans="1:41" ht="15.75">
      <c r="A569" s="25"/>
      <c r="B569" s="25"/>
      <c r="AI569" s="34"/>
      <c r="AJ569" s="34"/>
      <c r="AK569" s="34"/>
      <c r="AL569" s="34"/>
      <c r="AM569" s="34"/>
      <c r="AN569" s="34"/>
      <c r="AO569" s="34"/>
    </row>
    <row r="570" spans="1:41" ht="15.75">
      <c r="A570" s="25"/>
      <c r="B570" s="25"/>
      <c r="AI570" s="34"/>
      <c r="AJ570" s="34"/>
      <c r="AK570" s="34"/>
      <c r="AL570" s="34"/>
      <c r="AM570" s="34"/>
      <c r="AN570" s="34"/>
      <c r="AO570" s="34"/>
    </row>
    <row r="571" spans="1:41" ht="15.75">
      <c r="A571" s="25"/>
      <c r="B571" s="25"/>
      <c r="AI571" s="34"/>
      <c r="AJ571" s="34"/>
      <c r="AK571" s="34"/>
      <c r="AL571" s="34"/>
      <c r="AM571" s="34"/>
      <c r="AN571" s="34"/>
      <c r="AO571" s="34"/>
    </row>
    <row r="572" spans="1:41" ht="15.75">
      <c r="A572" s="25"/>
      <c r="B572" s="25"/>
      <c r="AI572" s="34"/>
      <c r="AJ572" s="34"/>
      <c r="AK572" s="34"/>
      <c r="AL572" s="34"/>
      <c r="AM572" s="34"/>
      <c r="AN572" s="34"/>
      <c r="AO572" s="34"/>
    </row>
    <row r="573" spans="1:41" ht="15.75">
      <c r="A573" s="25"/>
      <c r="B573" s="25"/>
      <c r="AI573" s="34"/>
      <c r="AJ573" s="34"/>
      <c r="AK573" s="34"/>
      <c r="AL573" s="34"/>
      <c r="AM573" s="34"/>
      <c r="AN573" s="34"/>
      <c r="AO573" s="34"/>
    </row>
    <row r="574" spans="1:41" ht="15.75">
      <c r="A574" s="25"/>
      <c r="B574" s="25"/>
      <c r="AI574" s="34"/>
      <c r="AJ574" s="34"/>
      <c r="AK574" s="34"/>
      <c r="AL574" s="34"/>
      <c r="AM574" s="34"/>
      <c r="AN574" s="34"/>
      <c r="AO574" s="34"/>
    </row>
    <row r="575" spans="1:41" ht="15.75">
      <c r="A575" s="25"/>
      <c r="B575" s="25"/>
      <c r="AI575" s="34"/>
      <c r="AJ575" s="34"/>
      <c r="AK575" s="34"/>
      <c r="AL575" s="34"/>
      <c r="AM575" s="34"/>
      <c r="AN575" s="34"/>
      <c r="AO575" s="34"/>
    </row>
    <row r="576" spans="1:41" ht="15.75">
      <c r="A576" s="25"/>
      <c r="B576" s="25"/>
      <c r="AI576" s="34"/>
      <c r="AJ576" s="34"/>
      <c r="AK576" s="34"/>
      <c r="AL576" s="34"/>
      <c r="AM576" s="34"/>
      <c r="AN576" s="34"/>
      <c r="AO576" s="34"/>
    </row>
    <row r="577" spans="1:41" ht="15.75">
      <c r="A577" s="25"/>
      <c r="B577" s="25"/>
      <c r="AI577" s="34"/>
      <c r="AJ577" s="34"/>
      <c r="AK577" s="34"/>
      <c r="AL577" s="34"/>
      <c r="AM577" s="34"/>
      <c r="AN577" s="34"/>
      <c r="AO577" s="34"/>
    </row>
    <row r="578" spans="1:41" ht="15.75">
      <c r="A578" s="25"/>
      <c r="B578" s="25"/>
      <c r="AI578" s="34"/>
      <c r="AJ578" s="34"/>
      <c r="AK578" s="34"/>
      <c r="AL578" s="34"/>
      <c r="AM578" s="34"/>
      <c r="AN578" s="34"/>
      <c r="AO578" s="34"/>
    </row>
    <row r="579" spans="1:41" ht="15.75">
      <c r="A579" s="25"/>
      <c r="B579" s="25"/>
      <c r="AI579" s="34"/>
      <c r="AJ579" s="34"/>
      <c r="AK579" s="34"/>
      <c r="AL579" s="34"/>
      <c r="AM579" s="34"/>
      <c r="AN579" s="34"/>
      <c r="AO579" s="34"/>
    </row>
    <row r="580" spans="1:41" ht="15.75">
      <c r="A580" s="25"/>
      <c r="B580" s="25"/>
      <c r="AI580" s="34"/>
      <c r="AJ580" s="34"/>
      <c r="AK580" s="34"/>
      <c r="AL580" s="34"/>
      <c r="AM580" s="34"/>
      <c r="AN580" s="34"/>
      <c r="AO580" s="34"/>
    </row>
    <row r="581" spans="1:41" ht="15.75">
      <c r="A581" s="25"/>
      <c r="B581" s="25"/>
      <c r="AI581" s="34"/>
      <c r="AJ581" s="34"/>
      <c r="AK581" s="34"/>
      <c r="AL581" s="34"/>
      <c r="AM581" s="34"/>
      <c r="AN581" s="34"/>
      <c r="AO581" s="34"/>
    </row>
    <row r="582" spans="1:41" ht="15.75">
      <c r="A582" s="25"/>
      <c r="B582" s="25"/>
      <c r="AI582" s="34"/>
      <c r="AJ582" s="34"/>
      <c r="AK582" s="34"/>
      <c r="AL582" s="34"/>
      <c r="AM582" s="34"/>
      <c r="AN582" s="34"/>
      <c r="AO582" s="34"/>
    </row>
    <row r="583" spans="1:41" ht="15.75">
      <c r="A583" s="25"/>
      <c r="B583" s="25"/>
      <c r="AI583" s="34"/>
      <c r="AJ583" s="34"/>
      <c r="AK583" s="34"/>
      <c r="AL583" s="34"/>
      <c r="AM583" s="34"/>
      <c r="AN583" s="34"/>
      <c r="AO583" s="34"/>
    </row>
    <row r="584" spans="1:41" ht="15.75">
      <c r="A584" s="25"/>
      <c r="B584" s="25"/>
      <c r="AI584" s="34"/>
      <c r="AJ584" s="34"/>
      <c r="AK584" s="34"/>
      <c r="AL584" s="34"/>
      <c r="AM584" s="34"/>
      <c r="AN584" s="34"/>
      <c r="AO584" s="34"/>
    </row>
    <row r="585" spans="1:41" ht="15.75">
      <c r="A585" s="25"/>
      <c r="B585" s="25"/>
      <c r="AI585" s="34"/>
      <c r="AJ585" s="34"/>
      <c r="AK585" s="34"/>
      <c r="AL585" s="34"/>
      <c r="AM585" s="34"/>
      <c r="AN585" s="34"/>
      <c r="AO585" s="34"/>
    </row>
    <row r="586" spans="1:41" ht="15.75">
      <c r="A586" s="25"/>
      <c r="B586" s="25"/>
      <c r="AI586" s="34"/>
      <c r="AJ586" s="34"/>
      <c r="AK586" s="34"/>
      <c r="AL586" s="34"/>
      <c r="AM586" s="34"/>
      <c r="AN586" s="34"/>
      <c r="AO586" s="34"/>
    </row>
    <row r="587" spans="1:41" ht="15.75">
      <c r="A587" s="25"/>
      <c r="B587" s="25"/>
      <c r="AI587" s="34"/>
      <c r="AJ587" s="34"/>
      <c r="AK587" s="34"/>
      <c r="AL587" s="34"/>
      <c r="AM587" s="34"/>
      <c r="AN587" s="34"/>
      <c r="AO587" s="34"/>
    </row>
    <row r="588" spans="1:41" ht="15.75">
      <c r="A588" s="25"/>
      <c r="B588" s="25"/>
      <c r="AI588" s="34"/>
      <c r="AJ588" s="34"/>
      <c r="AK588" s="34"/>
      <c r="AL588" s="34"/>
      <c r="AM588" s="34"/>
      <c r="AN588" s="34"/>
      <c r="AO588" s="34"/>
    </row>
    <row r="589" spans="1:41" ht="15.75">
      <c r="A589" s="25"/>
      <c r="B589" s="25"/>
      <c r="AI589" s="34"/>
      <c r="AJ589" s="34"/>
      <c r="AK589" s="34"/>
      <c r="AL589" s="34"/>
      <c r="AM589" s="34"/>
      <c r="AN589" s="34"/>
      <c r="AO589" s="34"/>
    </row>
    <row r="590" spans="1:41" ht="15.75">
      <c r="A590" s="25"/>
      <c r="B590" s="25"/>
      <c r="AI590" s="34"/>
      <c r="AJ590" s="34"/>
      <c r="AK590" s="34"/>
      <c r="AL590" s="34"/>
      <c r="AM590" s="34"/>
      <c r="AN590" s="34"/>
      <c r="AO590" s="34"/>
    </row>
    <row r="591" spans="1:41" ht="15.75">
      <c r="A591" s="25"/>
      <c r="B591" s="25"/>
      <c r="AI591" s="34"/>
      <c r="AJ591" s="34"/>
      <c r="AK591" s="34"/>
      <c r="AL591" s="34"/>
      <c r="AM591" s="34"/>
      <c r="AN591" s="34"/>
      <c r="AO591" s="34"/>
    </row>
    <row r="592" spans="1:41" ht="15.75">
      <c r="A592" s="25"/>
      <c r="B592" s="25"/>
      <c r="AI592" s="34"/>
      <c r="AJ592" s="34"/>
      <c r="AK592" s="34"/>
      <c r="AL592" s="34"/>
      <c r="AM592" s="34"/>
      <c r="AN592" s="34"/>
      <c r="AO592" s="34"/>
    </row>
    <row r="593" spans="1:41" ht="15.75">
      <c r="A593" s="25"/>
      <c r="B593" s="25"/>
      <c r="AI593" s="34"/>
      <c r="AJ593" s="34"/>
      <c r="AK593" s="34"/>
      <c r="AL593" s="34"/>
      <c r="AM593" s="34"/>
      <c r="AN593" s="34"/>
      <c r="AO593" s="34"/>
    </row>
    <row r="594" spans="1:41" ht="15.75">
      <c r="A594" s="25"/>
      <c r="B594" s="25"/>
      <c r="AI594" s="34"/>
      <c r="AJ594" s="34"/>
      <c r="AK594" s="34"/>
      <c r="AL594" s="34"/>
      <c r="AM594" s="34"/>
      <c r="AN594" s="34"/>
      <c r="AO594" s="34"/>
    </row>
    <row r="595" spans="1:41" ht="15.75">
      <c r="A595" s="25"/>
      <c r="B595" s="25"/>
      <c r="AI595" s="34"/>
      <c r="AJ595" s="34"/>
      <c r="AK595" s="34"/>
      <c r="AL595" s="34"/>
      <c r="AM595" s="34"/>
      <c r="AN595" s="34"/>
      <c r="AO595" s="34"/>
    </row>
    <row r="596" spans="1:41" ht="15.75">
      <c r="A596" s="25"/>
      <c r="B596" s="25"/>
      <c r="AI596" s="34"/>
      <c r="AJ596" s="34"/>
      <c r="AK596" s="34"/>
      <c r="AL596" s="34"/>
      <c r="AM596" s="34"/>
      <c r="AN596" s="34"/>
      <c r="AO596" s="34"/>
    </row>
    <row r="597" spans="1:41" ht="15.75">
      <c r="A597" s="25"/>
      <c r="B597" s="25"/>
      <c r="AI597" s="34"/>
      <c r="AJ597" s="34"/>
      <c r="AK597" s="34"/>
      <c r="AL597" s="34"/>
      <c r="AM597" s="34"/>
      <c r="AN597" s="34"/>
      <c r="AO597" s="34"/>
    </row>
    <row r="598" spans="1:41" ht="15.75">
      <c r="A598" s="25"/>
      <c r="B598" s="25"/>
      <c r="AI598" s="34"/>
      <c r="AJ598" s="34"/>
      <c r="AK598" s="34"/>
      <c r="AL598" s="34"/>
      <c r="AM598" s="34"/>
      <c r="AN598" s="34"/>
      <c r="AO598" s="34"/>
    </row>
    <row r="599" spans="1:41" ht="15.75">
      <c r="A599" s="25"/>
      <c r="B599" s="25"/>
      <c r="AI599" s="34"/>
      <c r="AJ599" s="34"/>
      <c r="AK599" s="34"/>
      <c r="AL599" s="34"/>
      <c r="AM599" s="34"/>
      <c r="AN599" s="34"/>
      <c r="AO599" s="34"/>
    </row>
    <row r="600" spans="1:41" ht="15.75">
      <c r="A600" s="25"/>
      <c r="B600" s="25"/>
      <c r="AI600" s="34"/>
      <c r="AJ600" s="34"/>
      <c r="AK600" s="34"/>
      <c r="AL600" s="34"/>
      <c r="AM600" s="34"/>
      <c r="AN600" s="34"/>
      <c r="AO600" s="34"/>
    </row>
    <row r="601" spans="1:41" ht="15.75">
      <c r="A601" s="25"/>
      <c r="B601" s="25"/>
      <c r="AI601" s="34"/>
      <c r="AJ601" s="34"/>
      <c r="AK601" s="34"/>
      <c r="AL601" s="34"/>
      <c r="AM601" s="34"/>
      <c r="AN601" s="34"/>
      <c r="AO601" s="34"/>
    </row>
    <row r="602" spans="1:41" ht="15.75">
      <c r="A602" s="25"/>
      <c r="B602" s="25"/>
      <c r="AI602" s="34"/>
      <c r="AJ602" s="34"/>
      <c r="AK602" s="34"/>
      <c r="AL602" s="34"/>
      <c r="AM602" s="34"/>
      <c r="AN602" s="34"/>
      <c r="AO602" s="34"/>
    </row>
    <row r="603" spans="1:41" ht="15.75">
      <c r="A603" s="25"/>
      <c r="B603" s="25"/>
      <c r="AI603" s="34"/>
      <c r="AJ603" s="34"/>
      <c r="AK603" s="34"/>
      <c r="AL603" s="34"/>
      <c r="AM603" s="34"/>
      <c r="AN603" s="34"/>
      <c r="AO603" s="34"/>
    </row>
    <row r="604" spans="1:41" ht="15.75">
      <c r="A604" s="25"/>
      <c r="B604" s="25"/>
      <c r="AI604" s="34"/>
      <c r="AJ604" s="34"/>
      <c r="AK604" s="34"/>
      <c r="AL604" s="34"/>
      <c r="AM604" s="34"/>
      <c r="AN604" s="34"/>
      <c r="AO604" s="34"/>
    </row>
    <row r="605" spans="1:41" ht="15.75">
      <c r="A605" s="25"/>
      <c r="B605" s="25"/>
      <c r="AI605" s="34"/>
      <c r="AJ605" s="34"/>
      <c r="AK605" s="34"/>
      <c r="AL605" s="34"/>
      <c r="AM605" s="34"/>
      <c r="AN605" s="34"/>
      <c r="AO605" s="34"/>
    </row>
    <row r="606" spans="1:41" ht="15.75">
      <c r="A606" s="25"/>
      <c r="B606" s="25"/>
      <c r="AI606" s="34"/>
      <c r="AJ606" s="34"/>
      <c r="AK606" s="34"/>
      <c r="AL606" s="34"/>
      <c r="AM606" s="34"/>
      <c r="AN606" s="34"/>
      <c r="AO606" s="34"/>
    </row>
    <row r="607" spans="1:41" ht="15.75">
      <c r="A607" s="25"/>
      <c r="B607" s="25"/>
      <c r="AI607" s="34"/>
      <c r="AJ607" s="34"/>
      <c r="AK607" s="34"/>
      <c r="AL607" s="34"/>
      <c r="AM607" s="34"/>
      <c r="AN607" s="34"/>
      <c r="AO607" s="34"/>
    </row>
    <row r="608" spans="1:41" ht="15.75">
      <c r="A608" s="25"/>
      <c r="B608" s="25"/>
      <c r="AI608" s="34"/>
      <c r="AJ608" s="34"/>
      <c r="AK608" s="34"/>
      <c r="AL608" s="34"/>
      <c r="AM608" s="34"/>
      <c r="AN608" s="34"/>
      <c r="AO608" s="34"/>
    </row>
    <row r="609" spans="1:41" ht="15.75">
      <c r="A609" s="25"/>
      <c r="B609" s="25"/>
      <c r="AI609" s="34"/>
      <c r="AJ609" s="34"/>
      <c r="AK609" s="34"/>
      <c r="AL609" s="34"/>
      <c r="AM609" s="34"/>
      <c r="AN609" s="34"/>
      <c r="AO609" s="34"/>
    </row>
    <row r="610" spans="1:41" ht="15.75">
      <c r="A610" s="25"/>
      <c r="B610" s="25"/>
      <c r="AI610" s="34"/>
      <c r="AJ610" s="34"/>
      <c r="AK610" s="34"/>
      <c r="AL610" s="34"/>
      <c r="AM610" s="34"/>
      <c r="AN610" s="34"/>
      <c r="AO610" s="34"/>
    </row>
    <row r="611" spans="1:41" ht="15.75">
      <c r="A611" s="25"/>
      <c r="B611" s="25"/>
      <c r="AI611" s="34"/>
      <c r="AJ611" s="34"/>
      <c r="AK611" s="34"/>
      <c r="AL611" s="34"/>
      <c r="AM611" s="34"/>
      <c r="AN611" s="34"/>
      <c r="AO611" s="34"/>
    </row>
    <row r="612" spans="1:41" ht="15.75">
      <c r="A612" s="25"/>
      <c r="B612" s="25"/>
      <c r="AI612" s="34"/>
      <c r="AJ612" s="34"/>
      <c r="AK612" s="34"/>
      <c r="AL612" s="34"/>
      <c r="AM612" s="34"/>
      <c r="AN612" s="34"/>
      <c r="AO612" s="34"/>
    </row>
    <row r="613" spans="1:41" ht="15.75">
      <c r="A613" s="25"/>
      <c r="B613" s="25"/>
      <c r="AI613" s="34"/>
      <c r="AJ613" s="34"/>
      <c r="AK613" s="34"/>
      <c r="AL613" s="34"/>
      <c r="AM613" s="34"/>
      <c r="AN613" s="34"/>
      <c r="AO613" s="34"/>
    </row>
    <row r="614" spans="1:41" ht="15.75">
      <c r="A614" s="25"/>
      <c r="B614" s="25"/>
      <c r="AI614" s="34"/>
      <c r="AJ614" s="34"/>
      <c r="AK614" s="34"/>
      <c r="AL614" s="34"/>
      <c r="AM614" s="34"/>
      <c r="AN614" s="34"/>
      <c r="AO614" s="34"/>
    </row>
    <row r="615" spans="1:41" ht="15.75">
      <c r="A615" s="25"/>
      <c r="B615" s="25"/>
      <c r="AI615" s="34"/>
      <c r="AJ615" s="34"/>
      <c r="AK615" s="34"/>
      <c r="AL615" s="34"/>
      <c r="AM615" s="34"/>
      <c r="AN615" s="34"/>
      <c r="AO615" s="34"/>
    </row>
    <row r="616" spans="1:41" ht="15.75">
      <c r="A616" s="25"/>
      <c r="B616" s="25"/>
      <c r="AI616" s="34"/>
      <c r="AJ616" s="34"/>
      <c r="AK616" s="34"/>
      <c r="AL616" s="34"/>
      <c r="AM616" s="34"/>
      <c r="AN616" s="34"/>
      <c r="AO616" s="34"/>
    </row>
    <row r="617" spans="1:41" ht="15.75">
      <c r="A617" s="25"/>
      <c r="B617" s="25"/>
      <c r="AI617" s="34"/>
      <c r="AJ617" s="34"/>
      <c r="AK617" s="34"/>
      <c r="AL617" s="34"/>
      <c r="AM617" s="34"/>
      <c r="AN617" s="34"/>
      <c r="AO617" s="34"/>
    </row>
    <row r="618" spans="1:41" ht="15.75">
      <c r="A618" s="25"/>
      <c r="B618" s="25"/>
      <c r="AI618" s="34"/>
      <c r="AJ618" s="34"/>
      <c r="AK618" s="34"/>
      <c r="AL618" s="34"/>
      <c r="AM618" s="34"/>
      <c r="AN618" s="34"/>
      <c r="AO618" s="34"/>
    </row>
    <row r="619" spans="1:41" ht="15.75">
      <c r="A619" s="25"/>
      <c r="B619" s="25"/>
      <c r="AI619" s="34"/>
      <c r="AJ619" s="34"/>
      <c r="AK619" s="34"/>
      <c r="AL619" s="34"/>
      <c r="AM619" s="34"/>
      <c r="AN619" s="34"/>
      <c r="AO619" s="34"/>
    </row>
    <row r="620" spans="1:41" ht="15.75">
      <c r="A620" s="25"/>
      <c r="B620" s="25"/>
      <c r="AI620" s="34"/>
      <c r="AJ620" s="34"/>
      <c r="AK620" s="34"/>
      <c r="AL620" s="34"/>
      <c r="AM620" s="34"/>
      <c r="AN620" s="34"/>
      <c r="AO620" s="34"/>
    </row>
    <row r="621" spans="1:41" ht="15.75">
      <c r="A621" s="25"/>
      <c r="B621" s="25"/>
      <c r="AI621" s="34"/>
      <c r="AJ621" s="34"/>
      <c r="AK621" s="34"/>
      <c r="AL621" s="34"/>
      <c r="AM621" s="34"/>
      <c r="AN621" s="34"/>
      <c r="AO621" s="34"/>
    </row>
    <row r="622" spans="1:41" ht="15.75">
      <c r="A622" s="25"/>
      <c r="B622" s="25"/>
      <c r="AI622" s="34"/>
      <c r="AJ622" s="34"/>
      <c r="AK622" s="34"/>
      <c r="AL622" s="34"/>
      <c r="AM622" s="34"/>
      <c r="AN622" s="34"/>
      <c r="AO622" s="34"/>
    </row>
    <row r="623" spans="1:41" ht="15.75">
      <c r="A623" s="25"/>
      <c r="B623" s="25"/>
      <c r="AI623" s="34"/>
      <c r="AJ623" s="34"/>
      <c r="AK623" s="34"/>
      <c r="AL623" s="34"/>
      <c r="AM623" s="34"/>
      <c r="AN623" s="34"/>
      <c r="AO623" s="34"/>
    </row>
    <row r="624" spans="1:41" ht="15.75">
      <c r="A624" s="25"/>
      <c r="B624" s="25"/>
      <c r="AI624" s="34"/>
      <c r="AJ624" s="34"/>
      <c r="AK624" s="34"/>
      <c r="AL624" s="34"/>
      <c r="AM624" s="34"/>
      <c r="AN624" s="34"/>
      <c r="AO624" s="34"/>
    </row>
    <row r="625" spans="1:41" ht="15.75">
      <c r="A625" s="25"/>
      <c r="B625" s="25"/>
      <c r="AI625" s="34"/>
      <c r="AJ625" s="34"/>
      <c r="AK625" s="34"/>
      <c r="AL625" s="34"/>
      <c r="AM625" s="34"/>
      <c r="AN625" s="34"/>
      <c r="AO625" s="34"/>
    </row>
    <row r="626" spans="1:41" ht="15.75">
      <c r="A626" s="25"/>
      <c r="B626" s="25"/>
      <c r="AI626" s="34"/>
      <c r="AJ626" s="34"/>
      <c r="AK626" s="34"/>
      <c r="AL626" s="34"/>
      <c r="AM626" s="34"/>
      <c r="AN626" s="34"/>
      <c r="AO626" s="34"/>
    </row>
    <row r="627" spans="1:41" ht="15.75">
      <c r="A627" s="25"/>
      <c r="B627" s="25"/>
      <c r="AI627" s="34"/>
      <c r="AJ627" s="34"/>
      <c r="AK627" s="34"/>
      <c r="AL627" s="34"/>
      <c r="AM627" s="34"/>
      <c r="AN627" s="34"/>
      <c r="AO627" s="34"/>
    </row>
    <row r="628" spans="1:41" ht="15.75">
      <c r="A628" s="25"/>
      <c r="B628" s="25"/>
      <c r="AI628" s="34"/>
      <c r="AJ628" s="34"/>
      <c r="AK628" s="34"/>
      <c r="AL628" s="34"/>
      <c r="AM628" s="34"/>
      <c r="AN628" s="34"/>
      <c r="AO628" s="34"/>
    </row>
    <row r="629" spans="1:41" ht="15.75">
      <c r="A629" s="25"/>
      <c r="B629" s="25"/>
      <c r="AI629" s="34"/>
      <c r="AJ629" s="34"/>
      <c r="AK629" s="34"/>
      <c r="AL629" s="34"/>
      <c r="AM629" s="34"/>
      <c r="AN629" s="34"/>
      <c r="AO629" s="34"/>
    </row>
    <row r="630" spans="1:41" ht="15.75">
      <c r="A630" s="25"/>
      <c r="B630" s="25"/>
      <c r="AI630" s="34"/>
      <c r="AJ630" s="34"/>
      <c r="AK630" s="34"/>
      <c r="AL630" s="34"/>
      <c r="AM630" s="34"/>
      <c r="AN630" s="34"/>
      <c r="AO630" s="34"/>
    </row>
    <row r="631" spans="1:41" ht="15.75">
      <c r="A631" s="25"/>
      <c r="B631" s="25"/>
      <c r="AI631" s="34"/>
      <c r="AJ631" s="34"/>
      <c r="AK631" s="34"/>
      <c r="AL631" s="34"/>
      <c r="AM631" s="34"/>
      <c r="AN631" s="34"/>
      <c r="AO631" s="34"/>
    </row>
    <row r="632" spans="1:41" ht="15.75">
      <c r="A632" s="25"/>
      <c r="B632" s="25"/>
      <c r="AI632" s="34"/>
      <c r="AJ632" s="34"/>
      <c r="AK632" s="34"/>
      <c r="AL632" s="34"/>
      <c r="AM632" s="34"/>
      <c r="AN632" s="34"/>
      <c r="AO632" s="34"/>
    </row>
    <row r="633" spans="1:41" ht="15.75">
      <c r="A633" s="25"/>
      <c r="B633" s="25"/>
      <c r="AI633" s="34"/>
      <c r="AJ633" s="34"/>
      <c r="AK633" s="34"/>
      <c r="AL633" s="34"/>
      <c r="AM633" s="34"/>
      <c r="AN633" s="34"/>
      <c r="AO633" s="34"/>
    </row>
    <row r="634" spans="1:41" ht="15.75">
      <c r="A634" s="25"/>
      <c r="B634" s="25"/>
      <c r="AI634" s="34"/>
      <c r="AJ634" s="34"/>
      <c r="AK634" s="34"/>
      <c r="AL634" s="34"/>
      <c r="AM634" s="34"/>
      <c r="AN634" s="34"/>
      <c r="AO634" s="34"/>
    </row>
    <row r="635" spans="1:41" ht="15.75">
      <c r="A635" s="25"/>
      <c r="B635" s="25"/>
      <c r="AI635" s="34"/>
      <c r="AJ635" s="34"/>
      <c r="AK635" s="34"/>
      <c r="AL635" s="34"/>
      <c r="AM635" s="34"/>
      <c r="AN635" s="34"/>
      <c r="AO635" s="34"/>
    </row>
    <row r="636" spans="1:41" ht="15.75">
      <c r="A636" s="25"/>
      <c r="B636" s="25"/>
      <c r="AI636" s="34"/>
      <c r="AJ636" s="34"/>
      <c r="AK636" s="34"/>
      <c r="AL636" s="34"/>
      <c r="AM636" s="34"/>
      <c r="AN636" s="34"/>
      <c r="AO636" s="34"/>
    </row>
    <row r="637" spans="1:41" ht="15.75">
      <c r="A637" s="25"/>
      <c r="B637" s="25"/>
      <c r="AI637" s="34"/>
      <c r="AJ637" s="34"/>
      <c r="AK637" s="34"/>
      <c r="AL637" s="34"/>
      <c r="AM637" s="34"/>
      <c r="AN637" s="34"/>
      <c r="AO637" s="34"/>
    </row>
    <row r="638" spans="1:41" ht="15.75">
      <c r="A638" s="25"/>
      <c r="B638" s="25"/>
      <c r="AI638" s="34"/>
      <c r="AJ638" s="34"/>
      <c r="AK638" s="34"/>
      <c r="AL638" s="34"/>
      <c r="AM638" s="34"/>
      <c r="AN638" s="34"/>
      <c r="AO638" s="34"/>
    </row>
    <row r="639" spans="1:41" ht="15.75">
      <c r="A639" s="25"/>
      <c r="B639" s="25"/>
      <c r="AI639" s="34"/>
      <c r="AJ639" s="34"/>
      <c r="AK639" s="34"/>
      <c r="AL639" s="34"/>
      <c r="AM639" s="34"/>
      <c r="AN639" s="34"/>
      <c r="AO639" s="34"/>
    </row>
    <row r="640" spans="1:41" ht="15.75">
      <c r="A640" s="25"/>
      <c r="B640" s="25"/>
      <c r="AI640" s="34"/>
      <c r="AJ640" s="34"/>
      <c r="AK640" s="34"/>
      <c r="AL640" s="34"/>
      <c r="AM640" s="34"/>
      <c r="AN640" s="34"/>
      <c r="AO640" s="34"/>
    </row>
    <row r="641" spans="1:41" ht="15.75">
      <c r="A641" s="25"/>
      <c r="B641" s="25"/>
      <c r="AI641" s="34"/>
      <c r="AJ641" s="34"/>
      <c r="AK641" s="34"/>
      <c r="AL641" s="34"/>
      <c r="AM641" s="34"/>
      <c r="AN641" s="34"/>
      <c r="AO641" s="34"/>
    </row>
    <row r="642" spans="1:41" ht="15.75">
      <c r="A642" s="25"/>
      <c r="B642" s="25"/>
      <c r="AI642" s="34"/>
      <c r="AJ642" s="34"/>
      <c r="AK642" s="34"/>
      <c r="AL642" s="34"/>
      <c r="AM642" s="34"/>
      <c r="AN642" s="34"/>
      <c r="AO642" s="34"/>
    </row>
    <row r="643" spans="1:41" ht="15.75">
      <c r="A643" s="25"/>
      <c r="B643" s="25"/>
      <c r="AI643" s="34"/>
      <c r="AJ643" s="34"/>
      <c r="AK643" s="34"/>
      <c r="AL643" s="34"/>
      <c r="AM643" s="34"/>
      <c r="AN643" s="34"/>
      <c r="AO643" s="34"/>
    </row>
    <row r="644" spans="1:41" ht="15.75">
      <c r="A644" s="25"/>
      <c r="B644" s="25"/>
      <c r="AI644" s="34"/>
      <c r="AJ644" s="34"/>
      <c r="AK644" s="34"/>
      <c r="AL644" s="34"/>
      <c r="AM644" s="34"/>
      <c r="AN644" s="34"/>
      <c r="AO644" s="34"/>
    </row>
    <row r="645" spans="1:41" ht="15.75">
      <c r="A645" s="25"/>
      <c r="B645" s="25"/>
      <c r="AI645" s="34"/>
      <c r="AJ645" s="34"/>
      <c r="AK645" s="34"/>
      <c r="AL645" s="34"/>
      <c r="AM645" s="34"/>
      <c r="AN645" s="34"/>
      <c r="AO645" s="34"/>
    </row>
    <row r="646" spans="1:41" ht="15.75">
      <c r="A646" s="25"/>
      <c r="B646" s="25"/>
      <c r="AI646" s="34"/>
      <c r="AJ646" s="34"/>
      <c r="AK646" s="34"/>
      <c r="AL646" s="34"/>
      <c r="AM646" s="34"/>
      <c r="AN646" s="34"/>
      <c r="AO646" s="34"/>
    </row>
    <row r="647" spans="1:41" ht="15.75">
      <c r="A647" s="25"/>
      <c r="B647" s="25"/>
      <c r="AI647" s="34"/>
      <c r="AJ647" s="34"/>
      <c r="AK647" s="34"/>
      <c r="AL647" s="34"/>
      <c r="AM647" s="34"/>
      <c r="AN647" s="34"/>
      <c r="AO647" s="34"/>
    </row>
    <row r="648" spans="1:41" ht="15.75">
      <c r="A648" s="25"/>
      <c r="B648" s="25"/>
      <c r="AI648" s="34"/>
      <c r="AJ648" s="34"/>
      <c r="AK648" s="34"/>
      <c r="AL648" s="34"/>
      <c r="AM648" s="34"/>
      <c r="AN648" s="34"/>
      <c r="AO648" s="34"/>
    </row>
    <row r="649" spans="1:41" ht="15.75">
      <c r="A649" s="25"/>
      <c r="B649" s="25"/>
      <c r="AI649" s="34"/>
      <c r="AJ649" s="34"/>
      <c r="AK649" s="34"/>
      <c r="AL649" s="34"/>
      <c r="AM649" s="34"/>
      <c r="AN649" s="34"/>
      <c r="AO649" s="34"/>
    </row>
    <row r="650" spans="1:41" ht="15.75">
      <c r="A650" s="25"/>
      <c r="B650" s="25"/>
      <c r="AI650" s="34"/>
      <c r="AJ650" s="34"/>
      <c r="AK650" s="34"/>
      <c r="AL650" s="34"/>
      <c r="AM650" s="34"/>
      <c r="AN650" s="34"/>
      <c r="AO650" s="34"/>
    </row>
    <row r="651" spans="1:41" ht="15.75">
      <c r="A651" s="25"/>
      <c r="B651" s="25"/>
      <c r="AI651" s="34"/>
      <c r="AJ651" s="34"/>
      <c r="AK651" s="34"/>
      <c r="AL651" s="34"/>
      <c r="AM651" s="34"/>
      <c r="AN651" s="34"/>
      <c r="AO651" s="34"/>
    </row>
    <row r="652" spans="1:41" ht="15.75">
      <c r="A652" s="25"/>
      <c r="B652" s="25"/>
      <c r="AI652" s="34"/>
      <c r="AJ652" s="34"/>
      <c r="AK652" s="34"/>
      <c r="AL652" s="34"/>
      <c r="AM652" s="34"/>
      <c r="AN652" s="34"/>
      <c r="AO652" s="34"/>
    </row>
    <row r="653" spans="1:41" ht="15.75">
      <c r="A653" s="25"/>
      <c r="B653" s="25"/>
      <c r="AI653" s="34"/>
      <c r="AJ653" s="34"/>
      <c r="AK653" s="34"/>
      <c r="AL653" s="34"/>
      <c r="AM653" s="34"/>
      <c r="AN653" s="34"/>
      <c r="AO653" s="34"/>
    </row>
    <row r="654" spans="1:41" ht="15.75">
      <c r="A654" s="25"/>
      <c r="B654" s="25"/>
      <c r="AI654" s="34"/>
      <c r="AJ654" s="34"/>
      <c r="AK654" s="34"/>
      <c r="AL654" s="34"/>
      <c r="AM654" s="34"/>
      <c r="AN654" s="34"/>
      <c r="AO654" s="34"/>
    </row>
    <row r="655" spans="1:41" ht="15.75">
      <c r="A655" s="25"/>
      <c r="B655" s="25"/>
      <c r="AI655" s="34"/>
      <c r="AJ655" s="34"/>
      <c r="AK655" s="34"/>
      <c r="AL655" s="34"/>
      <c r="AM655" s="34"/>
      <c r="AN655" s="34"/>
      <c r="AO655" s="34"/>
    </row>
    <row r="656" spans="1:41" ht="15.75">
      <c r="A656" s="25"/>
      <c r="B656" s="25"/>
      <c r="AI656" s="34"/>
      <c r="AJ656" s="34"/>
      <c r="AK656" s="34"/>
      <c r="AL656" s="34"/>
      <c r="AM656" s="34"/>
      <c r="AN656" s="34"/>
      <c r="AO656" s="34"/>
    </row>
    <row r="657" spans="1:41" ht="15.75">
      <c r="A657" s="25"/>
      <c r="B657" s="25"/>
      <c r="AI657" s="34"/>
      <c r="AJ657" s="34"/>
      <c r="AK657" s="34"/>
      <c r="AL657" s="34"/>
      <c r="AM657" s="34"/>
      <c r="AN657" s="34"/>
      <c r="AO657" s="34"/>
    </row>
    <row r="658" spans="1:41" ht="15.75">
      <c r="A658" s="25"/>
      <c r="B658" s="25"/>
      <c r="AI658" s="34"/>
      <c r="AJ658" s="34"/>
      <c r="AK658" s="34"/>
      <c r="AL658" s="34"/>
      <c r="AM658" s="34"/>
      <c r="AN658" s="34"/>
      <c r="AO658" s="34"/>
    </row>
    <row r="659" spans="1:41" ht="15.75">
      <c r="A659" s="25"/>
      <c r="B659" s="25"/>
      <c r="AI659" s="34"/>
      <c r="AJ659" s="34"/>
      <c r="AK659" s="34"/>
      <c r="AL659" s="34"/>
      <c r="AM659" s="34"/>
      <c r="AN659" s="34"/>
      <c r="AO659" s="34"/>
    </row>
    <row r="660" spans="1:41" ht="15.75">
      <c r="A660" s="25"/>
      <c r="B660" s="25"/>
      <c r="AI660" s="34"/>
      <c r="AJ660" s="34"/>
      <c r="AK660" s="34"/>
      <c r="AL660" s="34"/>
      <c r="AM660" s="34"/>
      <c r="AN660" s="34"/>
      <c r="AO660" s="34"/>
    </row>
    <row r="661" spans="1:41" ht="15.75">
      <c r="A661" s="25"/>
      <c r="B661" s="25"/>
      <c r="AI661" s="34"/>
      <c r="AJ661" s="34"/>
      <c r="AK661" s="34"/>
      <c r="AL661" s="34"/>
      <c r="AM661" s="34"/>
      <c r="AN661" s="34"/>
      <c r="AO661" s="34"/>
    </row>
    <row r="662" spans="1:41" ht="15.75">
      <c r="A662" s="25"/>
      <c r="B662" s="25"/>
      <c r="AI662" s="34"/>
      <c r="AJ662" s="34"/>
      <c r="AK662" s="34"/>
      <c r="AL662" s="34"/>
      <c r="AM662" s="34"/>
      <c r="AN662" s="34"/>
      <c r="AO662" s="34"/>
    </row>
    <row r="663" spans="1:41" ht="15.75">
      <c r="A663" s="25"/>
      <c r="B663" s="25"/>
      <c r="AI663" s="34"/>
      <c r="AJ663" s="34"/>
      <c r="AK663" s="34"/>
      <c r="AL663" s="34"/>
      <c r="AM663" s="34"/>
      <c r="AN663" s="34"/>
      <c r="AO663" s="34"/>
    </row>
    <row r="664" spans="1:41" ht="15.75">
      <c r="A664" s="25"/>
      <c r="B664" s="25"/>
      <c r="AI664" s="34"/>
      <c r="AJ664" s="34"/>
      <c r="AK664" s="34"/>
      <c r="AL664" s="34"/>
      <c r="AM664" s="34"/>
      <c r="AN664" s="34"/>
      <c r="AO664" s="34"/>
    </row>
    <row r="665" spans="1:41" ht="15.75">
      <c r="A665" s="25"/>
      <c r="B665" s="25"/>
      <c r="AI665" s="34"/>
      <c r="AJ665" s="34"/>
      <c r="AK665" s="34"/>
      <c r="AL665" s="34"/>
      <c r="AM665" s="34"/>
      <c r="AN665" s="34"/>
      <c r="AO665" s="34"/>
    </row>
    <row r="666" spans="1:41" ht="15.75">
      <c r="A666" s="25"/>
      <c r="B666" s="25"/>
      <c r="AI666" s="34"/>
      <c r="AJ666" s="34"/>
      <c r="AK666" s="34"/>
      <c r="AL666" s="34"/>
      <c r="AM666" s="34"/>
      <c r="AN666" s="34"/>
      <c r="AO666" s="34"/>
    </row>
    <row r="667" spans="1:41" ht="15.75">
      <c r="A667" s="25"/>
      <c r="B667" s="25"/>
      <c r="AI667" s="34"/>
      <c r="AJ667" s="34"/>
      <c r="AK667" s="34"/>
      <c r="AL667" s="34"/>
      <c r="AM667" s="34"/>
      <c r="AN667" s="34"/>
      <c r="AO667" s="34"/>
    </row>
    <row r="668" spans="1:41" ht="15.75">
      <c r="A668" s="25"/>
      <c r="B668" s="25"/>
      <c r="AI668" s="34"/>
      <c r="AJ668" s="34"/>
      <c r="AK668" s="34"/>
      <c r="AL668" s="34"/>
      <c r="AM668" s="34"/>
      <c r="AN668" s="34"/>
      <c r="AO668" s="34"/>
    </row>
    <row r="669" spans="1:41" ht="15.75">
      <c r="A669" s="25"/>
      <c r="B669" s="25"/>
      <c r="AI669" s="34"/>
      <c r="AJ669" s="34"/>
      <c r="AK669" s="34"/>
      <c r="AL669" s="34"/>
      <c r="AM669" s="34"/>
      <c r="AN669" s="34"/>
      <c r="AO669" s="34"/>
    </row>
    <row r="670" spans="1:41" ht="15.75">
      <c r="A670" s="25"/>
      <c r="B670" s="25"/>
      <c r="AI670" s="34"/>
      <c r="AJ670" s="34"/>
      <c r="AK670" s="34"/>
      <c r="AL670" s="34"/>
      <c r="AM670" s="34"/>
      <c r="AN670" s="34"/>
      <c r="AO670" s="34"/>
    </row>
    <row r="671" spans="1:41" ht="15.75">
      <c r="A671" s="25"/>
      <c r="B671" s="25"/>
      <c r="AI671" s="34"/>
      <c r="AJ671" s="34"/>
      <c r="AK671" s="34"/>
      <c r="AL671" s="34"/>
      <c r="AM671" s="34"/>
      <c r="AN671" s="34"/>
      <c r="AO671" s="34"/>
    </row>
    <row r="672" spans="1:41" ht="15.75">
      <c r="A672" s="25"/>
      <c r="B672" s="25"/>
      <c r="AI672" s="34"/>
      <c r="AJ672" s="34"/>
      <c r="AK672" s="34"/>
      <c r="AL672" s="34"/>
      <c r="AM672" s="34"/>
      <c r="AN672" s="34"/>
      <c r="AO672" s="34"/>
    </row>
    <row r="673" spans="1:41" ht="15.75">
      <c r="A673" s="25"/>
      <c r="B673" s="25"/>
      <c r="AI673" s="34"/>
      <c r="AJ673" s="34"/>
      <c r="AK673" s="34"/>
      <c r="AL673" s="34"/>
      <c r="AM673" s="34"/>
      <c r="AN673" s="34"/>
      <c r="AO673" s="34"/>
    </row>
    <row r="674" spans="1:41" ht="15.75">
      <c r="A674" s="25"/>
      <c r="B674" s="25"/>
      <c r="AI674" s="34"/>
      <c r="AJ674" s="34"/>
      <c r="AK674" s="34"/>
      <c r="AL674" s="34"/>
      <c r="AM674" s="34"/>
      <c r="AN674" s="34"/>
      <c r="AO674" s="34"/>
    </row>
    <row r="675" spans="1:41" ht="15.75">
      <c r="A675" s="25"/>
      <c r="B675" s="25"/>
      <c r="AI675" s="34"/>
      <c r="AJ675" s="34"/>
      <c r="AK675" s="34"/>
      <c r="AL675" s="34"/>
      <c r="AM675" s="34"/>
      <c r="AN675" s="34"/>
      <c r="AO675" s="34"/>
    </row>
    <row r="676" spans="1:41" ht="15.75">
      <c r="A676" s="25"/>
      <c r="B676" s="25"/>
      <c r="AI676" s="34"/>
      <c r="AJ676" s="34"/>
      <c r="AK676" s="34"/>
      <c r="AL676" s="34"/>
      <c r="AM676" s="34"/>
      <c r="AN676" s="34"/>
      <c r="AO676" s="34"/>
    </row>
    <row r="677" spans="1:41" ht="15.75">
      <c r="A677" s="25"/>
      <c r="B677" s="25"/>
      <c r="AI677" s="34"/>
      <c r="AJ677" s="34"/>
      <c r="AK677" s="34"/>
      <c r="AL677" s="34"/>
      <c r="AM677" s="34"/>
      <c r="AN677" s="34"/>
      <c r="AO677" s="34"/>
    </row>
    <row r="678" spans="1:41" ht="15.75">
      <c r="A678" s="25"/>
      <c r="B678" s="25"/>
      <c r="AI678" s="34"/>
      <c r="AJ678" s="34"/>
      <c r="AK678" s="34"/>
      <c r="AL678" s="34"/>
      <c r="AM678" s="34"/>
      <c r="AN678" s="34"/>
      <c r="AO678" s="34"/>
    </row>
    <row r="679" spans="1:41" ht="15.75">
      <c r="A679" s="25"/>
      <c r="B679" s="25"/>
      <c r="AI679" s="34"/>
      <c r="AJ679" s="34"/>
      <c r="AK679" s="34"/>
      <c r="AL679" s="34"/>
      <c r="AM679" s="34"/>
      <c r="AN679" s="34"/>
      <c r="AO679" s="34"/>
    </row>
    <row r="680" spans="1:41" ht="15.75">
      <c r="A680" s="25"/>
      <c r="B680" s="25"/>
      <c r="AI680" s="34"/>
      <c r="AJ680" s="34"/>
      <c r="AK680" s="34"/>
      <c r="AL680" s="34"/>
      <c r="AM680" s="34"/>
      <c r="AN680" s="34"/>
      <c r="AO680" s="34"/>
    </row>
    <row r="681" spans="1:41" ht="15.75">
      <c r="A681" s="25"/>
      <c r="B681" s="25"/>
      <c r="AI681" s="34"/>
      <c r="AJ681" s="34"/>
      <c r="AK681" s="34"/>
      <c r="AL681" s="34"/>
      <c r="AM681" s="34"/>
      <c r="AN681" s="34"/>
      <c r="AO681" s="34"/>
    </row>
    <row r="682" spans="1:41" ht="15.75">
      <c r="A682" s="25"/>
      <c r="B682" s="25"/>
      <c r="AI682" s="34"/>
      <c r="AJ682" s="34"/>
      <c r="AK682" s="34"/>
      <c r="AL682" s="34"/>
      <c r="AM682" s="34"/>
      <c r="AN682" s="34"/>
      <c r="AO682" s="34"/>
    </row>
    <row r="683" spans="1:41" ht="15.75">
      <c r="A683" s="25"/>
      <c r="B683" s="25"/>
      <c r="AI683" s="34"/>
      <c r="AJ683" s="34"/>
      <c r="AK683" s="34"/>
      <c r="AL683" s="34"/>
      <c r="AM683" s="34"/>
      <c r="AN683" s="34"/>
      <c r="AO683" s="34"/>
    </row>
    <row r="684" spans="1:41" ht="15.75">
      <c r="A684" s="25"/>
      <c r="B684" s="25"/>
      <c r="AI684" s="34"/>
      <c r="AJ684" s="34"/>
      <c r="AK684" s="34"/>
      <c r="AL684" s="34"/>
      <c r="AM684" s="34"/>
      <c r="AN684" s="34"/>
      <c r="AO684" s="34"/>
    </row>
    <row r="685" spans="1:41" ht="15.75">
      <c r="A685" s="25"/>
      <c r="B685" s="25"/>
      <c r="AI685" s="34"/>
      <c r="AJ685" s="34"/>
      <c r="AK685" s="34"/>
      <c r="AL685" s="34"/>
      <c r="AM685" s="34"/>
      <c r="AN685" s="34"/>
      <c r="AO685" s="34"/>
    </row>
    <row r="686" spans="1:41" ht="15.75">
      <c r="A686" s="25"/>
      <c r="B686" s="25"/>
      <c r="AI686" s="34"/>
      <c r="AJ686" s="34"/>
      <c r="AK686" s="34"/>
      <c r="AL686" s="34"/>
      <c r="AM686" s="34"/>
      <c r="AN686" s="34"/>
      <c r="AO686" s="34"/>
    </row>
    <row r="687" spans="1:41" ht="15.75">
      <c r="A687" s="25"/>
      <c r="B687" s="25"/>
      <c r="AI687" s="34"/>
      <c r="AJ687" s="34"/>
      <c r="AK687" s="34"/>
      <c r="AL687" s="34"/>
      <c r="AM687" s="34"/>
      <c r="AN687" s="34"/>
      <c r="AO687" s="34"/>
    </row>
    <row r="688" spans="1:41" ht="15.75">
      <c r="A688" s="25"/>
      <c r="B688" s="25"/>
      <c r="AI688" s="34"/>
      <c r="AJ688" s="34"/>
      <c r="AK688" s="34"/>
      <c r="AL688" s="34"/>
      <c r="AM688" s="34"/>
      <c r="AN688" s="34"/>
      <c r="AO688" s="34"/>
    </row>
    <row r="689" spans="1:41" ht="15.75">
      <c r="A689" s="25"/>
      <c r="B689" s="25"/>
      <c r="AI689" s="34"/>
      <c r="AJ689" s="34"/>
      <c r="AK689" s="34"/>
      <c r="AL689" s="34"/>
      <c r="AM689" s="34"/>
      <c r="AN689" s="34"/>
      <c r="AO689" s="34"/>
    </row>
    <row r="690" spans="1:41" ht="15.75">
      <c r="A690" s="25"/>
      <c r="B690" s="25"/>
      <c r="AI690" s="34"/>
      <c r="AJ690" s="34"/>
      <c r="AK690" s="34"/>
      <c r="AL690" s="34"/>
      <c r="AM690" s="34"/>
      <c r="AN690" s="34"/>
      <c r="AO690" s="34"/>
    </row>
    <row r="691" spans="1:41" ht="15.75">
      <c r="A691" s="25"/>
      <c r="B691" s="25"/>
      <c r="AI691" s="34"/>
      <c r="AJ691" s="34"/>
      <c r="AK691" s="34"/>
      <c r="AL691" s="34"/>
      <c r="AM691" s="34"/>
      <c r="AN691" s="34"/>
      <c r="AO691" s="34"/>
    </row>
    <row r="692" spans="1:41" ht="15.75">
      <c r="A692" s="25"/>
      <c r="B692" s="25"/>
      <c r="AI692" s="34"/>
      <c r="AJ692" s="34"/>
      <c r="AK692" s="34"/>
      <c r="AL692" s="34"/>
      <c r="AM692" s="34"/>
      <c r="AN692" s="34"/>
      <c r="AO692" s="34"/>
    </row>
    <row r="693" spans="1:41" ht="15.75">
      <c r="A693" s="25"/>
      <c r="B693" s="25"/>
      <c r="AI693" s="34"/>
      <c r="AJ693" s="34"/>
      <c r="AK693" s="34"/>
      <c r="AL693" s="34"/>
      <c r="AM693" s="34"/>
      <c r="AN693" s="34"/>
      <c r="AO693" s="34"/>
    </row>
    <row r="694" spans="1:41" ht="15.75">
      <c r="A694" s="25"/>
      <c r="B694" s="25"/>
      <c r="AI694" s="34"/>
      <c r="AJ694" s="34"/>
      <c r="AK694" s="34"/>
      <c r="AL694" s="34"/>
      <c r="AM694" s="34"/>
      <c r="AN694" s="34"/>
      <c r="AO694" s="34"/>
    </row>
    <row r="695" spans="1:41" ht="15.75">
      <c r="A695" s="25"/>
      <c r="B695" s="25"/>
      <c r="AI695" s="34"/>
      <c r="AJ695" s="34"/>
      <c r="AK695" s="34"/>
      <c r="AL695" s="34"/>
      <c r="AM695" s="34"/>
      <c r="AN695" s="34"/>
      <c r="AO695" s="34"/>
    </row>
    <row r="696" spans="1:41" ht="15.75">
      <c r="A696" s="25"/>
      <c r="B696" s="25"/>
      <c r="AI696" s="34"/>
      <c r="AJ696" s="34"/>
      <c r="AK696" s="34"/>
      <c r="AL696" s="34"/>
      <c r="AM696" s="34"/>
      <c r="AN696" s="34"/>
      <c r="AO696" s="34"/>
    </row>
    <row r="697" spans="1:41" ht="15.75">
      <c r="A697" s="25"/>
      <c r="B697" s="25"/>
      <c r="AI697" s="34"/>
      <c r="AJ697" s="34"/>
      <c r="AK697" s="34"/>
      <c r="AL697" s="34"/>
      <c r="AM697" s="34"/>
      <c r="AN697" s="34"/>
      <c r="AO697" s="34"/>
    </row>
    <row r="698" spans="1:41" ht="15.75">
      <c r="A698" s="25"/>
      <c r="B698" s="25"/>
      <c r="AI698" s="34"/>
      <c r="AJ698" s="34"/>
      <c r="AK698" s="34"/>
      <c r="AL698" s="34"/>
      <c r="AM698" s="34"/>
      <c r="AN698" s="34"/>
      <c r="AO698" s="34"/>
    </row>
    <row r="699" spans="1:41" ht="15.75">
      <c r="A699" s="25"/>
      <c r="B699" s="25"/>
      <c r="AI699" s="34"/>
      <c r="AJ699" s="34"/>
      <c r="AK699" s="34"/>
      <c r="AL699" s="34"/>
      <c r="AM699" s="34"/>
      <c r="AN699" s="34"/>
      <c r="AO699" s="34"/>
    </row>
    <row r="700" spans="1:41" ht="15.75">
      <c r="A700" s="25"/>
      <c r="B700" s="25"/>
      <c r="AI700" s="34"/>
      <c r="AJ700" s="34"/>
      <c r="AK700" s="34"/>
      <c r="AL700" s="34"/>
      <c r="AM700" s="34"/>
      <c r="AN700" s="34"/>
      <c r="AO700" s="34"/>
    </row>
    <row r="701" spans="1:41" ht="15.75">
      <c r="A701" s="25"/>
      <c r="B701" s="25"/>
      <c r="AI701" s="34"/>
      <c r="AJ701" s="34"/>
      <c r="AK701" s="34"/>
      <c r="AL701" s="34"/>
      <c r="AM701" s="34"/>
      <c r="AN701" s="34"/>
      <c r="AO701" s="34"/>
    </row>
    <row r="702" spans="1:41" ht="15.75">
      <c r="A702" s="25"/>
      <c r="B702" s="25"/>
      <c r="AI702" s="34"/>
      <c r="AJ702" s="34"/>
      <c r="AK702" s="34"/>
      <c r="AL702" s="34"/>
      <c r="AM702" s="34"/>
      <c r="AN702" s="34"/>
      <c r="AO702" s="34"/>
    </row>
    <row r="703" spans="1:41" ht="15.75">
      <c r="A703" s="25"/>
      <c r="B703" s="25"/>
      <c r="AI703" s="34"/>
      <c r="AJ703" s="34"/>
      <c r="AK703" s="34"/>
      <c r="AL703" s="34"/>
      <c r="AM703" s="34"/>
      <c r="AN703" s="34"/>
      <c r="AO703" s="34"/>
    </row>
    <row r="704" spans="1:41" ht="15.75">
      <c r="A704" s="25"/>
      <c r="B704" s="25"/>
      <c r="AI704" s="34"/>
      <c r="AJ704" s="34"/>
      <c r="AK704" s="34"/>
      <c r="AL704" s="34"/>
      <c r="AM704" s="34"/>
      <c r="AN704" s="34"/>
      <c r="AO704" s="34"/>
    </row>
    <row r="705" spans="1:41" ht="15.75">
      <c r="A705" s="25"/>
      <c r="B705" s="25"/>
      <c r="AI705" s="34"/>
      <c r="AJ705" s="34"/>
      <c r="AK705" s="34"/>
      <c r="AL705" s="34"/>
      <c r="AM705" s="34"/>
      <c r="AN705" s="34"/>
      <c r="AO705" s="34"/>
    </row>
    <row r="706" spans="1:41" ht="15.75">
      <c r="A706" s="25"/>
      <c r="B706" s="25"/>
      <c r="AI706" s="34"/>
      <c r="AJ706" s="34"/>
      <c r="AK706" s="34"/>
      <c r="AL706" s="34"/>
      <c r="AM706" s="34"/>
      <c r="AN706" s="34"/>
      <c r="AO706" s="34"/>
    </row>
    <row r="707" spans="1:41" ht="15.75">
      <c r="A707" s="25"/>
      <c r="B707" s="25"/>
      <c r="AI707" s="34"/>
      <c r="AJ707" s="34"/>
      <c r="AK707" s="34"/>
      <c r="AL707" s="34"/>
      <c r="AM707" s="34"/>
      <c r="AN707" s="34"/>
      <c r="AO707" s="34"/>
    </row>
    <row r="708" spans="1:41" ht="15.75">
      <c r="A708" s="25"/>
      <c r="B708" s="25"/>
      <c r="AI708" s="34"/>
      <c r="AJ708" s="34"/>
      <c r="AK708" s="34"/>
      <c r="AL708" s="34"/>
      <c r="AM708" s="34"/>
      <c r="AN708" s="34"/>
      <c r="AO708" s="34"/>
    </row>
    <row r="709" spans="1:41" ht="15.75">
      <c r="A709" s="25"/>
      <c r="B709" s="25"/>
      <c r="AI709" s="34"/>
      <c r="AJ709" s="34"/>
      <c r="AK709" s="34"/>
      <c r="AL709" s="34"/>
      <c r="AM709" s="34"/>
      <c r="AN709" s="34"/>
      <c r="AO709" s="34"/>
    </row>
    <row r="710" spans="1:41" ht="15.75">
      <c r="A710" s="25"/>
      <c r="B710" s="25"/>
      <c r="AI710" s="34"/>
      <c r="AJ710" s="34"/>
      <c r="AK710" s="34"/>
      <c r="AL710" s="34"/>
      <c r="AM710" s="34"/>
      <c r="AN710" s="34"/>
      <c r="AO710" s="34"/>
    </row>
    <row r="711" spans="1:41" ht="15.75">
      <c r="A711" s="25"/>
      <c r="B711" s="25"/>
      <c r="AI711" s="34"/>
      <c r="AJ711" s="34"/>
      <c r="AK711" s="34"/>
      <c r="AL711" s="34"/>
      <c r="AM711" s="34"/>
      <c r="AN711" s="34"/>
      <c r="AO711" s="34"/>
    </row>
    <row r="712" spans="1:41" ht="15.75">
      <c r="A712" s="25"/>
      <c r="B712" s="25"/>
      <c r="AI712" s="34"/>
      <c r="AJ712" s="34"/>
      <c r="AK712" s="34"/>
      <c r="AL712" s="34"/>
      <c r="AM712" s="34"/>
      <c r="AN712" s="34"/>
      <c r="AO712" s="34"/>
    </row>
    <row r="713" spans="1:41" ht="15.75">
      <c r="A713" s="25"/>
      <c r="B713" s="25"/>
      <c r="AI713" s="34"/>
      <c r="AJ713" s="34"/>
      <c r="AK713" s="34"/>
      <c r="AL713" s="34"/>
      <c r="AM713" s="34"/>
      <c r="AN713" s="34"/>
      <c r="AO713" s="34"/>
    </row>
    <row r="714" spans="1:41" ht="15.75">
      <c r="A714" s="25"/>
      <c r="B714" s="25"/>
      <c r="AI714" s="34"/>
      <c r="AJ714" s="34"/>
      <c r="AK714" s="34"/>
      <c r="AL714" s="34"/>
      <c r="AM714" s="34"/>
      <c r="AN714" s="34"/>
      <c r="AO714" s="34"/>
    </row>
    <row r="715" spans="1:41" ht="15.75">
      <c r="A715" s="25"/>
      <c r="B715" s="25"/>
      <c r="AI715" s="34"/>
      <c r="AJ715" s="34"/>
      <c r="AK715" s="34"/>
      <c r="AL715" s="34"/>
      <c r="AM715" s="34"/>
      <c r="AN715" s="34"/>
      <c r="AO715" s="34"/>
    </row>
    <row r="716" spans="1:41" ht="15.75">
      <c r="A716" s="25"/>
      <c r="B716" s="25"/>
      <c r="AI716" s="34"/>
      <c r="AJ716" s="34"/>
      <c r="AK716" s="34"/>
      <c r="AL716" s="34"/>
      <c r="AM716" s="34"/>
      <c r="AN716" s="34"/>
      <c r="AO716" s="34"/>
    </row>
    <row r="717" spans="1:41" ht="15.75">
      <c r="A717" s="25"/>
      <c r="B717" s="25"/>
      <c r="AI717" s="34"/>
      <c r="AJ717" s="34"/>
      <c r="AK717" s="34"/>
      <c r="AL717" s="34"/>
      <c r="AM717" s="34"/>
      <c r="AN717" s="34"/>
      <c r="AO717" s="34"/>
    </row>
    <row r="718" spans="1:41" ht="15.75">
      <c r="A718" s="25"/>
      <c r="B718" s="25"/>
      <c r="AI718" s="34"/>
      <c r="AJ718" s="34"/>
      <c r="AK718" s="34"/>
      <c r="AL718" s="34"/>
      <c r="AM718" s="34"/>
      <c r="AN718" s="34"/>
      <c r="AO718" s="34"/>
    </row>
    <row r="719" spans="1:41" ht="15.75">
      <c r="A719" s="25"/>
      <c r="B719" s="25"/>
      <c r="AI719" s="34"/>
      <c r="AJ719" s="34"/>
      <c r="AK719" s="34"/>
      <c r="AL719" s="34"/>
      <c r="AM719" s="34"/>
      <c r="AN719" s="34"/>
      <c r="AO719" s="34"/>
    </row>
    <row r="720" spans="1:41" ht="15.75">
      <c r="A720" s="25"/>
      <c r="B720" s="25"/>
      <c r="AI720" s="34"/>
      <c r="AJ720" s="34"/>
      <c r="AK720" s="34"/>
      <c r="AL720" s="34"/>
      <c r="AM720" s="34"/>
      <c r="AN720" s="34"/>
      <c r="AO720" s="34"/>
    </row>
    <row r="721" spans="1:41" ht="15.75">
      <c r="A721" s="25"/>
      <c r="B721" s="25"/>
      <c r="AI721" s="34"/>
      <c r="AJ721" s="34"/>
      <c r="AK721" s="34"/>
      <c r="AL721" s="34"/>
      <c r="AM721" s="34"/>
      <c r="AN721" s="34"/>
      <c r="AO721" s="34"/>
    </row>
    <row r="722" spans="1:41" ht="15.75">
      <c r="A722" s="25"/>
      <c r="B722" s="25"/>
      <c r="AI722" s="34"/>
      <c r="AJ722" s="34"/>
      <c r="AK722" s="34"/>
      <c r="AL722" s="34"/>
      <c r="AM722" s="34"/>
      <c r="AN722" s="34"/>
      <c r="AO722" s="34"/>
    </row>
    <row r="723" spans="1:41" ht="15.75">
      <c r="A723" s="25"/>
      <c r="B723" s="25"/>
      <c r="AI723" s="34"/>
      <c r="AJ723" s="34"/>
      <c r="AK723" s="34"/>
      <c r="AL723" s="34"/>
      <c r="AM723" s="34"/>
      <c r="AN723" s="34"/>
      <c r="AO723" s="34"/>
    </row>
    <row r="724" spans="1:41" ht="15.75">
      <c r="A724" s="25"/>
      <c r="B724" s="25"/>
      <c r="AI724" s="34"/>
      <c r="AJ724" s="34"/>
      <c r="AK724" s="34"/>
      <c r="AL724" s="34"/>
      <c r="AM724" s="34"/>
      <c r="AN724" s="34"/>
      <c r="AO724" s="34"/>
    </row>
    <row r="725" spans="1:41" ht="15.75">
      <c r="A725" s="25"/>
      <c r="B725" s="25"/>
      <c r="AI725" s="34"/>
      <c r="AJ725" s="34"/>
      <c r="AK725" s="34"/>
      <c r="AL725" s="34"/>
      <c r="AM725" s="34"/>
      <c r="AN725" s="34"/>
      <c r="AO725" s="34"/>
    </row>
    <row r="726" spans="1:41" ht="15.75">
      <c r="A726" s="25"/>
      <c r="B726" s="25"/>
      <c r="AI726" s="34"/>
      <c r="AJ726" s="34"/>
      <c r="AK726" s="34"/>
      <c r="AL726" s="34"/>
      <c r="AM726" s="34"/>
      <c r="AN726" s="34"/>
      <c r="AO726" s="34"/>
    </row>
    <row r="727" spans="1:41" ht="15.75">
      <c r="A727" s="25"/>
      <c r="B727" s="25"/>
      <c r="AI727" s="34"/>
      <c r="AJ727" s="34"/>
      <c r="AK727" s="34"/>
      <c r="AL727" s="34"/>
      <c r="AM727" s="34"/>
      <c r="AN727" s="34"/>
      <c r="AO727" s="34"/>
    </row>
    <row r="728" spans="1:41" ht="15.75">
      <c r="A728" s="25"/>
      <c r="B728" s="25"/>
      <c r="AI728" s="34"/>
      <c r="AJ728" s="34"/>
      <c r="AK728" s="34"/>
      <c r="AL728" s="34"/>
      <c r="AM728" s="34"/>
      <c r="AN728" s="34"/>
      <c r="AO728" s="34"/>
    </row>
    <row r="729" spans="1:41" ht="15.75">
      <c r="A729" s="25"/>
      <c r="B729" s="25"/>
      <c r="AI729" s="34"/>
      <c r="AJ729" s="34"/>
      <c r="AK729" s="34"/>
      <c r="AL729" s="34"/>
      <c r="AM729" s="34"/>
      <c r="AN729" s="34"/>
      <c r="AO729" s="34"/>
    </row>
    <row r="730" spans="1:41" ht="15.75">
      <c r="A730" s="25"/>
      <c r="B730" s="25"/>
      <c r="AI730" s="34"/>
      <c r="AJ730" s="34"/>
      <c r="AK730" s="34"/>
      <c r="AL730" s="34"/>
      <c r="AM730" s="34"/>
      <c r="AN730" s="34"/>
      <c r="AO730" s="34"/>
    </row>
    <row r="731" spans="1:41" ht="15.75">
      <c r="A731" s="25"/>
      <c r="B731" s="25"/>
      <c r="AI731" s="34"/>
      <c r="AJ731" s="34"/>
      <c r="AK731" s="34"/>
      <c r="AL731" s="34"/>
      <c r="AM731" s="34"/>
      <c r="AN731" s="34"/>
      <c r="AO731" s="34"/>
    </row>
    <row r="732" spans="1:41" ht="15.75">
      <c r="A732" s="25"/>
      <c r="B732" s="25"/>
      <c r="AI732" s="34"/>
      <c r="AJ732" s="34"/>
      <c r="AK732" s="34"/>
      <c r="AL732" s="34"/>
      <c r="AM732" s="34"/>
      <c r="AN732" s="34"/>
      <c r="AO732" s="34"/>
    </row>
    <row r="733" spans="1:41" ht="15.75">
      <c r="A733" s="25"/>
      <c r="B733" s="25"/>
      <c r="AI733" s="34"/>
      <c r="AJ733" s="34"/>
      <c r="AK733" s="34"/>
      <c r="AL733" s="34"/>
      <c r="AM733" s="34"/>
      <c r="AN733" s="34"/>
      <c r="AO733" s="34"/>
    </row>
    <row r="734" spans="1:41" ht="15.75">
      <c r="A734" s="25"/>
      <c r="B734" s="25"/>
      <c r="AI734" s="34"/>
      <c r="AJ734" s="34"/>
      <c r="AK734" s="34"/>
      <c r="AL734" s="34"/>
      <c r="AM734" s="34"/>
      <c r="AN734" s="34"/>
      <c r="AO734" s="34"/>
    </row>
    <row r="735" spans="1:41" ht="15.75">
      <c r="A735" s="25"/>
      <c r="B735" s="25"/>
      <c r="AI735" s="34"/>
      <c r="AJ735" s="34"/>
      <c r="AK735" s="34"/>
      <c r="AL735" s="34"/>
      <c r="AM735" s="34"/>
      <c r="AN735" s="34"/>
      <c r="AO735" s="34"/>
    </row>
    <row r="736" spans="1:41" ht="15.75">
      <c r="A736" s="25"/>
      <c r="B736" s="25"/>
      <c r="AI736" s="34"/>
      <c r="AJ736" s="34"/>
      <c r="AK736" s="34"/>
      <c r="AL736" s="34"/>
      <c r="AM736" s="34"/>
      <c r="AN736" s="34"/>
      <c r="AO736" s="34"/>
    </row>
    <row r="737" spans="1:41" ht="15.75">
      <c r="A737" s="25"/>
      <c r="B737" s="25"/>
      <c r="AI737" s="34"/>
      <c r="AJ737" s="34"/>
      <c r="AK737" s="34"/>
      <c r="AL737" s="34"/>
      <c r="AM737" s="34"/>
      <c r="AN737" s="34"/>
      <c r="AO737" s="34"/>
    </row>
    <row r="738" spans="1:41" ht="15.75">
      <c r="A738" s="25"/>
      <c r="B738" s="25"/>
      <c r="AI738" s="34"/>
      <c r="AJ738" s="34"/>
      <c r="AK738" s="34"/>
      <c r="AL738" s="34"/>
      <c r="AM738" s="34"/>
      <c r="AN738" s="34"/>
      <c r="AO738" s="34"/>
    </row>
    <row r="739" spans="1:41" ht="15.75">
      <c r="A739" s="25"/>
      <c r="B739" s="25"/>
      <c r="AI739" s="34"/>
      <c r="AJ739" s="34"/>
      <c r="AK739" s="34"/>
      <c r="AL739" s="34"/>
      <c r="AM739" s="34"/>
      <c r="AN739" s="34"/>
      <c r="AO739" s="34"/>
    </row>
    <row r="740" spans="1:41" ht="15.75">
      <c r="A740" s="25"/>
      <c r="B740" s="25"/>
      <c r="AI740" s="34"/>
      <c r="AJ740" s="34"/>
      <c r="AK740" s="34"/>
      <c r="AL740" s="34"/>
      <c r="AM740" s="34"/>
      <c r="AN740" s="34"/>
      <c r="AO740" s="34"/>
    </row>
    <row r="741" spans="1:41" ht="15.75">
      <c r="A741" s="25"/>
      <c r="B741" s="25"/>
      <c r="AI741" s="34"/>
      <c r="AJ741" s="34"/>
      <c r="AK741" s="34"/>
      <c r="AL741" s="34"/>
      <c r="AM741" s="34"/>
      <c r="AN741" s="34"/>
      <c r="AO741" s="34"/>
    </row>
    <row r="742" spans="1:41" ht="15.75">
      <c r="A742" s="25"/>
      <c r="B742" s="25"/>
      <c r="AI742" s="34"/>
      <c r="AJ742" s="34"/>
      <c r="AK742" s="34"/>
      <c r="AL742" s="34"/>
      <c r="AM742" s="34"/>
      <c r="AN742" s="34"/>
      <c r="AO742" s="34"/>
    </row>
    <row r="743" spans="1:41" ht="15.75">
      <c r="A743" s="25"/>
      <c r="B743" s="25"/>
      <c r="AI743" s="34"/>
      <c r="AJ743" s="34"/>
      <c r="AK743" s="34"/>
      <c r="AL743" s="34"/>
      <c r="AM743" s="34"/>
      <c r="AN743" s="34"/>
      <c r="AO743" s="34"/>
    </row>
    <row r="744" spans="1:41" ht="15.75">
      <c r="A744" s="25"/>
      <c r="B744" s="25"/>
      <c r="AI744" s="34"/>
      <c r="AJ744" s="34"/>
      <c r="AK744" s="34"/>
      <c r="AL744" s="34"/>
      <c r="AM744" s="34"/>
      <c r="AN744" s="34"/>
      <c r="AO744" s="34"/>
    </row>
    <row r="745" spans="1:41" ht="15.75">
      <c r="A745" s="25"/>
      <c r="B745" s="25"/>
      <c r="AI745" s="34"/>
      <c r="AJ745" s="34"/>
      <c r="AK745" s="34"/>
      <c r="AL745" s="34"/>
      <c r="AM745" s="34"/>
      <c r="AN745" s="34"/>
      <c r="AO745" s="34"/>
    </row>
    <row r="746" spans="1:41" ht="15.75">
      <c r="A746" s="25"/>
      <c r="B746" s="25"/>
      <c r="AI746" s="34"/>
      <c r="AJ746" s="34"/>
      <c r="AK746" s="34"/>
      <c r="AL746" s="34"/>
      <c r="AM746" s="34"/>
      <c r="AN746" s="34"/>
      <c r="AO746" s="34"/>
    </row>
    <row r="747" spans="1:41" ht="15.75">
      <c r="A747" s="25"/>
      <c r="B747" s="25"/>
      <c r="AI747" s="34"/>
      <c r="AJ747" s="34"/>
      <c r="AK747" s="34"/>
      <c r="AL747" s="34"/>
      <c r="AM747" s="34"/>
      <c r="AN747" s="34"/>
      <c r="AO747" s="34"/>
    </row>
    <row r="748" spans="1:41" ht="15.75">
      <c r="A748" s="25"/>
      <c r="B748" s="25"/>
      <c r="AI748" s="34"/>
      <c r="AJ748" s="34"/>
      <c r="AK748" s="34"/>
      <c r="AL748" s="34"/>
      <c r="AM748" s="34"/>
      <c r="AN748" s="34"/>
      <c r="AO748" s="34"/>
    </row>
    <row r="749" spans="1:41" ht="15.75">
      <c r="A749" s="25"/>
      <c r="B749" s="25"/>
      <c r="AI749" s="34"/>
      <c r="AJ749" s="34"/>
      <c r="AK749" s="34"/>
      <c r="AL749" s="34"/>
      <c r="AM749" s="34"/>
      <c r="AN749" s="34"/>
      <c r="AO749" s="34"/>
    </row>
    <row r="750" spans="1:41" ht="15.75">
      <c r="A750" s="25"/>
      <c r="B750" s="25"/>
      <c r="AI750" s="34"/>
      <c r="AJ750" s="34"/>
      <c r="AK750" s="34"/>
      <c r="AL750" s="34"/>
      <c r="AM750" s="34"/>
      <c r="AN750" s="34"/>
      <c r="AO750" s="34"/>
    </row>
    <row r="751" spans="1:41" ht="15.75">
      <c r="A751" s="25"/>
      <c r="B751" s="25"/>
      <c r="AI751" s="34"/>
      <c r="AJ751" s="34"/>
      <c r="AK751" s="34"/>
      <c r="AL751" s="34"/>
      <c r="AM751" s="34"/>
      <c r="AN751" s="34"/>
      <c r="AO751" s="34"/>
    </row>
    <row r="752" spans="1:41" ht="15.75">
      <c r="A752" s="25"/>
      <c r="B752" s="25"/>
      <c r="AI752" s="34"/>
      <c r="AJ752" s="34"/>
      <c r="AK752" s="34"/>
      <c r="AL752" s="34"/>
      <c r="AM752" s="34"/>
      <c r="AN752" s="34"/>
      <c r="AO752" s="34"/>
    </row>
    <row r="753" spans="1:41" ht="15.75">
      <c r="A753" s="25"/>
      <c r="B753" s="25"/>
      <c r="AI753" s="34"/>
      <c r="AJ753" s="34"/>
      <c r="AK753" s="34"/>
      <c r="AL753" s="34"/>
      <c r="AM753" s="34"/>
      <c r="AN753" s="34"/>
      <c r="AO753" s="34"/>
    </row>
    <row r="754" spans="1:41" ht="15.75">
      <c r="A754" s="25"/>
      <c r="B754" s="25"/>
      <c r="AI754" s="34"/>
      <c r="AJ754" s="34"/>
      <c r="AK754" s="34"/>
      <c r="AL754" s="34"/>
      <c r="AM754" s="34"/>
      <c r="AN754" s="34"/>
      <c r="AO754" s="34"/>
    </row>
    <row r="755" spans="1:41" ht="15.75">
      <c r="A755" s="25"/>
      <c r="B755" s="25"/>
      <c r="AI755" s="34"/>
      <c r="AJ755" s="34"/>
      <c r="AK755" s="34"/>
      <c r="AL755" s="34"/>
      <c r="AM755" s="34"/>
      <c r="AN755" s="34"/>
      <c r="AO755" s="34"/>
    </row>
    <row r="756" spans="1:41" ht="15.75">
      <c r="A756" s="25"/>
      <c r="B756" s="25"/>
      <c r="AI756" s="34"/>
      <c r="AJ756" s="34"/>
      <c r="AK756" s="34"/>
      <c r="AL756" s="34"/>
      <c r="AM756" s="34"/>
      <c r="AN756" s="34"/>
      <c r="AO756" s="34"/>
    </row>
    <row r="757" spans="1:41" ht="15.75">
      <c r="A757" s="25"/>
      <c r="B757" s="25"/>
      <c r="AI757" s="34"/>
      <c r="AJ757" s="34"/>
      <c r="AK757" s="34"/>
      <c r="AL757" s="34"/>
      <c r="AM757" s="34"/>
      <c r="AN757" s="34"/>
      <c r="AO757" s="34"/>
    </row>
    <row r="758" spans="1:41" ht="15.75">
      <c r="A758" s="25"/>
      <c r="B758" s="25"/>
      <c r="AI758" s="34"/>
      <c r="AJ758" s="34"/>
      <c r="AK758" s="34"/>
      <c r="AL758" s="34"/>
      <c r="AM758" s="34"/>
      <c r="AN758" s="34"/>
      <c r="AO758" s="34"/>
    </row>
    <row r="759" spans="1:41" ht="15.75">
      <c r="A759" s="25"/>
      <c r="B759" s="25"/>
      <c r="AI759" s="34"/>
      <c r="AJ759" s="34"/>
      <c r="AK759" s="34"/>
      <c r="AL759" s="34"/>
      <c r="AM759" s="34"/>
      <c r="AN759" s="34"/>
      <c r="AO759" s="34"/>
    </row>
    <row r="760" spans="1:41" ht="15.75">
      <c r="A760" s="25"/>
      <c r="B760" s="25"/>
      <c r="AI760" s="34"/>
      <c r="AJ760" s="34"/>
      <c r="AK760" s="34"/>
      <c r="AL760" s="34"/>
      <c r="AM760" s="34"/>
      <c r="AN760" s="34"/>
      <c r="AO760" s="34"/>
    </row>
    <row r="761" spans="1:41" ht="15.75">
      <c r="A761" s="25"/>
      <c r="B761" s="25"/>
      <c r="AI761" s="34"/>
      <c r="AJ761" s="34"/>
      <c r="AK761" s="34"/>
      <c r="AL761" s="34"/>
      <c r="AM761" s="34"/>
      <c r="AN761" s="34"/>
      <c r="AO761" s="34"/>
    </row>
    <row r="762" spans="1:41" ht="15.75">
      <c r="A762" s="25"/>
      <c r="B762" s="25"/>
      <c r="AI762" s="34"/>
      <c r="AJ762" s="34"/>
      <c r="AK762" s="34"/>
      <c r="AL762" s="34"/>
      <c r="AM762" s="34"/>
      <c r="AN762" s="34"/>
      <c r="AO762" s="34"/>
    </row>
    <row r="763" spans="1:41" ht="15.75">
      <c r="A763" s="25"/>
      <c r="B763" s="25"/>
      <c r="AI763" s="34"/>
      <c r="AJ763" s="34"/>
      <c r="AK763" s="34"/>
      <c r="AL763" s="34"/>
      <c r="AM763" s="34"/>
      <c r="AN763" s="34"/>
      <c r="AO763" s="34"/>
    </row>
    <row r="764" spans="1:41" ht="15.75">
      <c r="A764" s="25"/>
      <c r="B764" s="25"/>
      <c r="AI764" s="34"/>
      <c r="AJ764" s="34"/>
      <c r="AK764" s="34"/>
      <c r="AL764" s="34"/>
      <c r="AM764" s="34"/>
      <c r="AN764" s="34"/>
      <c r="AO764" s="34"/>
    </row>
    <row r="765" spans="1:41" ht="15.75">
      <c r="A765" s="25"/>
      <c r="B765" s="25"/>
      <c r="AI765" s="34"/>
      <c r="AJ765" s="34"/>
      <c r="AK765" s="34"/>
      <c r="AL765" s="34"/>
      <c r="AM765" s="34"/>
      <c r="AN765" s="34"/>
      <c r="AO765" s="34"/>
    </row>
    <row r="766" spans="1:41" ht="15.75">
      <c r="A766" s="25"/>
      <c r="B766" s="25"/>
      <c r="AI766" s="34"/>
      <c r="AJ766" s="34"/>
      <c r="AK766" s="34"/>
      <c r="AL766" s="34"/>
      <c r="AM766" s="34"/>
      <c r="AN766" s="34"/>
      <c r="AO766" s="34"/>
    </row>
    <row r="767" spans="1:41" ht="15.75">
      <c r="A767" s="25"/>
      <c r="B767" s="25"/>
      <c r="AI767" s="34"/>
      <c r="AJ767" s="34"/>
      <c r="AK767" s="34"/>
      <c r="AL767" s="34"/>
      <c r="AM767" s="34"/>
      <c r="AN767" s="34"/>
      <c r="AO767" s="34"/>
    </row>
    <row r="768" spans="1:41" ht="15.75">
      <c r="A768" s="25"/>
      <c r="B768" s="25"/>
      <c r="AI768" s="34"/>
      <c r="AJ768" s="34"/>
      <c r="AK768" s="34"/>
      <c r="AL768" s="34"/>
      <c r="AM768" s="34"/>
      <c r="AN768" s="34"/>
      <c r="AO768" s="34"/>
    </row>
    <row r="769" spans="1:41" ht="15.75">
      <c r="A769" s="25"/>
      <c r="B769" s="25"/>
      <c r="AI769" s="34"/>
      <c r="AJ769" s="34"/>
      <c r="AK769" s="34"/>
      <c r="AL769" s="34"/>
      <c r="AM769" s="34"/>
      <c r="AN769" s="34"/>
      <c r="AO769" s="34"/>
    </row>
    <row r="770" spans="1:41" ht="15.75">
      <c r="A770" s="25"/>
      <c r="B770" s="25"/>
      <c r="AI770" s="34"/>
      <c r="AJ770" s="34"/>
      <c r="AK770" s="34"/>
      <c r="AL770" s="34"/>
      <c r="AM770" s="34"/>
      <c r="AN770" s="34"/>
      <c r="AO770" s="34"/>
    </row>
    <row r="771" spans="1:41" ht="15.75">
      <c r="A771" s="25"/>
      <c r="B771" s="25"/>
      <c r="AI771" s="34"/>
      <c r="AJ771" s="34"/>
      <c r="AK771" s="34"/>
      <c r="AL771" s="34"/>
      <c r="AM771" s="34"/>
      <c r="AN771" s="34"/>
      <c r="AO771" s="34"/>
    </row>
    <row r="772" spans="1:41" ht="15.75">
      <c r="A772" s="25"/>
      <c r="B772" s="25"/>
      <c r="AI772" s="34"/>
      <c r="AJ772" s="34"/>
      <c r="AK772" s="34"/>
      <c r="AL772" s="34"/>
      <c r="AM772" s="34"/>
      <c r="AN772" s="34"/>
      <c r="AO772" s="34"/>
    </row>
    <row r="773" spans="1:41" ht="15.75">
      <c r="A773" s="25"/>
      <c r="B773" s="25"/>
      <c r="AI773" s="34"/>
      <c r="AJ773" s="34"/>
      <c r="AK773" s="34"/>
      <c r="AL773" s="34"/>
      <c r="AM773" s="34"/>
      <c r="AN773" s="34"/>
      <c r="AO773" s="34"/>
    </row>
    <row r="774" spans="1:41" ht="15.75">
      <c r="A774" s="25"/>
      <c r="B774" s="25"/>
      <c r="AI774" s="34"/>
      <c r="AJ774" s="34"/>
      <c r="AK774" s="34"/>
      <c r="AL774" s="34"/>
      <c r="AM774" s="34"/>
      <c r="AN774" s="34"/>
      <c r="AO774" s="34"/>
    </row>
    <row r="775" spans="1:41" ht="15.75">
      <c r="A775" s="25"/>
      <c r="B775" s="25"/>
      <c r="AI775" s="34"/>
      <c r="AJ775" s="34"/>
      <c r="AK775" s="34"/>
      <c r="AL775" s="34"/>
      <c r="AM775" s="34"/>
      <c r="AN775" s="34"/>
      <c r="AO775" s="34"/>
    </row>
    <row r="776" spans="1:41" ht="15.75">
      <c r="A776" s="25"/>
      <c r="B776" s="25"/>
      <c r="AI776" s="34"/>
      <c r="AJ776" s="34"/>
      <c r="AK776" s="34"/>
      <c r="AL776" s="34"/>
      <c r="AM776" s="34"/>
      <c r="AN776" s="34"/>
      <c r="AO776" s="34"/>
    </row>
    <row r="777" spans="1:41" ht="15.75">
      <c r="A777" s="25"/>
      <c r="B777" s="25"/>
      <c r="AI777" s="34"/>
      <c r="AJ777" s="34"/>
      <c r="AK777" s="34"/>
      <c r="AL777" s="34"/>
      <c r="AM777" s="34"/>
      <c r="AN777" s="34"/>
      <c r="AO777" s="34"/>
    </row>
    <row r="778" spans="1:41" ht="15.75">
      <c r="A778" s="25"/>
      <c r="B778" s="25"/>
      <c r="AI778" s="34"/>
      <c r="AJ778" s="34"/>
      <c r="AK778" s="34"/>
      <c r="AL778" s="34"/>
      <c r="AM778" s="34"/>
      <c r="AN778" s="34"/>
      <c r="AO778" s="34"/>
    </row>
    <row r="779" spans="1:41" ht="15.75">
      <c r="A779" s="25"/>
      <c r="B779" s="25"/>
      <c r="AI779" s="34"/>
      <c r="AJ779" s="34"/>
      <c r="AK779" s="34"/>
      <c r="AL779" s="34"/>
      <c r="AM779" s="34"/>
      <c r="AN779" s="34"/>
      <c r="AO779" s="34"/>
    </row>
    <row r="780" spans="1:41" ht="15.75">
      <c r="A780" s="25"/>
      <c r="B780" s="25"/>
      <c r="AI780" s="34"/>
      <c r="AJ780" s="34"/>
      <c r="AK780" s="34"/>
      <c r="AL780" s="34"/>
      <c r="AM780" s="34"/>
      <c r="AN780" s="34"/>
      <c r="AO780" s="34"/>
    </row>
    <row r="781" spans="1:41" ht="15.75">
      <c r="A781" s="25"/>
      <c r="B781" s="25"/>
      <c r="AI781" s="34"/>
      <c r="AJ781" s="34"/>
      <c r="AK781" s="34"/>
      <c r="AL781" s="34"/>
      <c r="AM781" s="34"/>
      <c r="AN781" s="34"/>
      <c r="AO781" s="34"/>
    </row>
    <row r="782" spans="1:41" ht="15.75">
      <c r="A782" s="25"/>
      <c r="B782" s="25"/>
      <c r="AI782" s="34"/>
      <c r="AJ782" s="34"/>
      <c r="AK782" s="34"/>
      <c r="AL782" s="34"/>
      <c r="AM782" s="34"/>
      <c r="AN782" s="34"/>
      <c r="AO782" s="34"/>
    </row>
    <row r="783" spans="1:41" ht="15.75">
      <c r="A783" s="25"/>
      <c r="B783" s="25"/>
      <c r="AI783" s="34"/>
      <c r="AJ783" s="34"/>
      <c r="AK783" s="34"/>
      <c r="AL783" s="34"/>
      <c r="AM783" s="34"/>
      <c r="AN783" s="34"/>
      <c r="AO783" s="34"/>
    </row>
    <row r="784" spans="1:41" ht="15.75">
      <c r="A784" s="25"/>
      <c r="B784" s="25"/>
      <c r="AI784" s="34"/>
      <c r="AJ784" s="34"/>
      <c r="AK784" s="34"/>
      <c r="AL784" s="34"/>
      <c r="AM784" s="34"/>
      <c r="AN784" s="34"/>
      <c r="AO784" s="34"/>
    </row>
    <row r="785" spans="1:41" ht="15.75">
      <c r="A785" s="25"/>
      <c r="B785" s="25"/>
      <c r="AI785" s="34"/>
      <c r="AJ785" s="34"/>
      <c r="AK785" s="34"/>
      <c r="AL785" s="34"/>
      <c r="AM785" s="34"/>
      <c r="AN785" s="34"/>
      <c r="AO785" s="34"/>
    </row>
    <row r="786" spans="1:41" ht="15.75">
      <c r="A786" s="25"/>
      <c r="B786" s="25"/>
      <c r="AI786" s="34"/>
      <c r="AJ786" s="34"/>
      <c r="AK786" s="34"/>
      <c r="AL786" s="34"/>
      <c r="AM786" s="34"/>
      <c r="AN786" s="34"/>
      <c r="AO786" s="34"/>
    </row>
    <row r="787" spans="1:41" ht="15.75">
      <c r="A787" s="25"/>
      <c r="B787" s="25"/>
      <c r="AI787" s="34"/>
      <c r="AJ787" s="34"/>
      <c r="AK787" s="34"/>
      <c r="AL787" s="34"/>
      <c r="AM787" s="34"/>
      <c r="AN787" s="34"/>
      <c r="AO787" s="34"/>
    </row>
    <row r="788" spans="1:41" ht="15.75">
      <c r="A788" s="25"/>
      <c r="B788" s="25"/>
      <c r="AI788" s="34"/>
      <c r="AJ788" s="34"/>
      <c r="AK788" s="34"/>
      <c r="AL788" s="34"/>
      <c r="AM788" s="34"/>
      <c r="AN788" s="34"/>
      <c r="AO788" s="34"/>
    </row>
    <row r="789" spans="1:41" ht="15.75">
      <c r="A789" s="25"/>
      <c r="B789" s="25"/>
      <c r="AI789" s="34"/>
      <c r="AJ789" s="34"/>
      <c r="AK789" s="34"/>
      <c r="AL789" s="34"/>
      <c r="AM789" s="34"/>
      <c r="AN789" s="34"/>
      <c r="AO789" s="34"/>
    </row>
    <row r="790" spans="35:41" ht="15.75">
      <c r="AI790" s="34"/>
      <c r="AJ790" s="34"/>
      <c r="AK790" s="34"/>
      <c r="AL790" s="34"/>
      <c r="AM790" s="34"/>
      <c r="AN790" s="34"/>
      <c r="AO790" s="34"/>
    </row>
    <row r="791" spans="35:41" ht="15.75">
      <c r="AI791" s="34"/>
      <c r="AJ791" s="34"/>
      <c r="AK791" s="34"/>
      <c r="AL791" s="34"/>
      <c r="AM791" s="34"/>
      <c r="AN791" s="34"/>
      <c r="AO791" s="34"/>
    </row>
    <row r="792" spans="35:41" ht="15.75">
      <c r="AI792" s="34"/>
      <c r="AJ792" s="34"/>
      <c r="AK792" s="34"/>
      <c r="AL792" s="34"/>
      <c r="AM792" s="34"/>
      <c r="AN792" s="34"/>
      <c r="AO792" s="34"/>
    </row>
    <row r="793" spans="35:41" ht="15.75">
      <c r="AI793" s="34"/>
      <c r="AJ793" s="34"/>
      <c r="AK793" s="34"/>
      <c r="AL793" s="34"/>
      <c r="AM793" s="34"/>
      <c r="AN793" s="34"/>
      <c r="AO793" s="34"/>
    </row>
    <row r="794" spans="35:41" ht="15.75">
      <c r="AI794" s="34"/>
      <c r="AJ794" s="34"/>
      <c r="AK794" s="34"/>
      <c r="AL794" s="34"/>
      <c r="AM794" s="34"/>
      <c r="AN794" s="34"/>
      <c r="AO794" s="34"/>
    </row>
    <row r="795" spans="35:41" ht="15.75">
      <c r="AI795" s="34"/>
      <c r="AJ795" s="34"/>
      <c r="AK795" s="34"/>
      <c r="AL795" s="34"/>
      <c r="AM795" s="34"/>
      <c r="AN795" s="34"/>
      <c r="AO795" s="34"/>
    </row>
    <row r="796" spans="35:41" ht="15.75">
      <c r="AI796" s="34"/>
      <c r="AJ796" s="34"/>
      <c r="AK796" s="34"/>
      <c r="AL796" s="34"/>
      <c r="AM796" s="34"/>
      <c r="AN796" s="34"/>
      <c r="AO796" s="34"/>
    </row>
    <row r="797" spans="35:41" ht="15.75">
      <c r="AI797" s="34"/>
      <c r="AJ797" s="34"/>
      <c r="AK797" s="34"/>
      <c r="AL797" s="34"/>
      <c r="AM797" s="34"/>
      <c r="AN797" s="34"/>
      <c r="AO797" s="34"/>
    </row>
    <row r="798" spans="35:41" ht="15.75">
      <c r="AI798" s="34"/>
      <c r="AJ798" s="34"/>
      <c r="AK798" s="34"/>
      <c r="AL798" s="34"/>
      <c r="AM798" s="34"/>
      <c r="AN798" s="34"/>
      <c r="AO798" s="34"/>
    </row>
    <row r="799" spans="35:41" ht="15.75">
      <c r="AI799" s="34"/>
      <c r="AJ799" s="34"/>
      <c r="AK799" s="34"/>
      <c r="AL799" s="34"/>
      <c r="AM799" s="34"/>
      <c r="AN799" s="34"/>
      <c r="AO799" s="34"/>
    </row>
    <row r="800" spans="35:41" ht="15.75">
      <c r="AI800" s="34"/>
      <c r="AJ800" s="34"/>
      <c r="AK800" s="34"/>
      <c r="AL800" s="34"/>
      <c r="AM800" s="34"/>
      <c r="AN800" s="34"/>
      <c r="AO800" s="34"/>
    </row>
    <row r="801" spans="35:41" ht="15.75">
      <c r="AI801" s="34"/>
      <c r="AJ801" s="34"/>
      <c r="AK801" s="34"/>
      <c r="AL801" s="34"/>
      <c r="AM801" s="34"/>
      <c r="AN801" s="34"/>
      <c r="AO801" s="34"/>
    </row>
    <row r="802" spans="35:41" ht="15.75">
      <c r="AI802" s="34"/>
      <c r="AJ802" s="34"/>
      <c r="AK802" s="34"/>
      <c r="AL802" s="34"/>
      <c r="AM802" s="34"/>
      <c r="AN802" s="34"/>
      <c r="AO802" s="34"/>
    </row>
    <row r="803" spans="35:41" ht="15.75">
      <c r="AI803" s="34"/>
      <c r="AJ803" s="34"/>
      <c r="AK803" s="34"/>
      <c r="AL803" s="34"/>
      <c r="AM803" s="34"/>
      <c r="AN803" s="34"/>
      <c r="AO803" s="34"/>
    </row>
    <row r="804" spans="35:41" ht="15.75">
      <c r="AI804" s="34"/>
      <c r="AJ804" s="34"/>
      <c r="AK804" s="34"/>
      <c r="AL804" s="34"/>
      <c r="AM804" s="34"/>
      <c r="AN804" s="34"/>
      <c r="AO804" s="34"/>
    </row>
    <row r="805" spans="35:41" ht="15.75">
      <c r="AI805" s="34"/>
      <c r="AJ805" s="34"/>
      <c r="AK805" s="34"/>
      <c r="AL805" s="34"/>
      <c r="AM805" s="34"/>
      <c r="AN805" s="34"/>
      <c r="AO805" s="34"/>
    </row>
    <row r="806" spans="35:41" ht="15.75">
      <c r="AI806" s="34"/>
      <c r="AJ806" s="34"/>
      <c r="AK806" s="34"/>
      <c r="AL806" s="34"/>
      <c r="AM806" s="34"/>
      <c r="AN806" s="34"/>
      <c r="AO806" s="34"/>
    </row>
    <row r="807" spans="35:41" ht="15.75">
      <c r="AI807" s="34"/>
      <c r="AJ807" s="34"/>
      <c r="AK807" s="34"/>
      <c r="AL807" s="34"/>
      <c r="AM807" s="34"/>
      <c r="AN807" s="34"/>
      <c r="AO807" s="34"/>
    </row>
    <row r="808" spans="35:41" ht="15.75">
      <c r="AI808" s="34"/>
      <c r="AJ808" s="34"/>
      <c r="AK808" s="34"/>
      <c r="AL808" s="34"/>
      <c r="AM808" s="34"/>
      <c r="AN808" s="34"/>
      <c r="AO808" s="34"/>
    </row>
    <row r="809" spans="35:41" ht="15.75">
      <c r="AI809" s="34"/>
      <c r="AJ809" s="34"/>
      <c r="AK809" s="34"/>
      <c r="AL809" s="34"/>
      <c r="AM809" s="34"/>
      <c r="AN809" s="34"/>
      <c r="AO809" s="34"/>
    </row>
    <row r="810" spans="35:41" ht="15.75">
      <c r="AI810" s="34"/>
      <c r="AJ810" s="34"/>
      <c r="AK810" s="34"/>
      <c r="AL810" s="34"/>
      <c r="AM810" s="34"/>
      <c r="AN810" s="34"/>
      <c r="AO810" s="34"/>
    </row>
    <row r="811" spans="35:41" ht="15.75">
      <c r="AI811" s="34"/>
      <c r="AJ811" s="34"/>
      <c r="AK811" s="34"/>
      <c r="AL811" s="34"/>
      <c r="AM811" s="34"/>
      <c r="AN811" s="34"/>
      <c r="AO811" s="34"/>
    </row>
    <row r="812" spans="35:41" ht="15.75">
      <c r="AI812" s="34"/>
      <c r="AJ812" s="34"/>
      <c r="AK812" s="34"/>
      <c r="AL812" s="34"/>
      <c r="AM812" s="34"/>
      <c r="AN812" s="34"/>
      <c r="AO812" s="34"/>
    </row>
    <row r="813" spans="35:41" ht="15.75">
      <c r="AI813" s="34"/>
      <c r="AJ813" s="34"/>
      <c r="AK813" s="34"/>
      <c r="AL813" s="34"/>
      <c r="AM813" s="34"/>
      <c r="AN813" s="34"/>
      <c r="AO813" s="34"/>
    </row>
    <row r="814" spans="35:41" ht="15.75">
      <c r="AI814" s="34"/>
      <c r="AJ814" s="34"/>
      <c r="AK814" s="34"/>
      <c r="AL814" s="34"/>
      <c r="AM814" s="34"/>
      <c r="AN814" s="34"/>
      <c r="AO814" s="34"/>
    </row>
    <row r="815" spans="35:41" ht="15.75">
      <c r="AI815" s="34"/>
      <c r="AJ815" s="34"/>
      <c r="AK815" s="34"/>
      <c r="AL815" s="34"/>
      <c r="AM815" s="34"/>
      <c r="AN815" s="34"/>
      <c r="AO815" s="34"/>
    </row>
    <row r="816" spans="35:41" ht="15.75">
      <c r="AI816" s="34"/>
      <c r="AJ816" s="34"/>
      <c r="AK816" s="34"/>
      <c r="AL816" s="34"/>
      <c r="AM816" s="34"/>
      <c r="AN816" s="34"/>
      <c r="AO816" s="34"/>
    </row>
    <row r="817" spans="35:41" ht="15.75">
      <c r="AI817" s="34"/>
      <c r="AJ817" s="34"/>
      <c r="AK817" s="34"/>
      <c r="AL817" s="34"/>
      <c r="AM817" s="34"/>
      <c r="AN817" s="34"/>
      <c r="AO817" s="34"/>
    </row>
    <row r="818" spans="35:41" ht="15.75">
      <c r="AI818" s="34"/>
      <c r="AJ818" s="34"/>
      <c r="AK818" s="34"/>
      <c r="AL818" s="34"/>
      <c r="AM818" s="34"/>
      <c r="AN818" s="34"/>
      <c r="AO818" s="34"/>
    </row>
    <row r="819" spans="35:41" ht="15.75">
      <c r="AI819" s="34"/>
      <c r="AJ819" s="34"/>
      <c r="AK819" s="34"/>
      <c r="AL819" s="34"/>
      <c r="AM819" s="34"/>
      <c r="AN819" s="34"/>
      <c r="AO819" s="34"/>
    </row>
    <row r="820" spans="35:41" ht="15.75">
      <c r="AI820" s="34"/>
      <c r="AJ820" s="34"/>
      <c r="AK820" s="34"/>
      <c r="AL820" s="34"/>
      <c r="AM820" s="34"/>
      <c r="AN820" s="34"/>
      <c r="AO820" s="34"/>
    </row>
    <row r="821" spans="35:41" ht="15.75">
      <c r="AI821" s="34"/>
      <c r="AJ821" s="34"/>
      <c r="AK821" s="34"/>
      <c r="AL821" s="34"/>
      <c r="AM821" s="34"/>
      <c r="AN821" s="34"/>
      <c r="AO821" s="34"/>
    </row>
    <row r="822" spans="35:41" ht="15.75">
      <c r="AI822" s="34"/>
      <c r="AJ822" s="34"/>
      <c r="AK822" s="34"/>
      <c r="AL822" s="34"/>
      <c r="AM822" s="34"/>
      <c r="AN822" s="34"/>
      <c r="AO822" s="34"/>
    </row>
    <row r="823" spans="35:41" ht="15.75">
      <c r="AI823" s="34"/>
      <c r="AJ823" s="34"/>
      <c r="AK823" s="34"/>
      <c r="AL823" s="34"/>
      <c r="AM823" s="34"/>
      <c r="AN823" s="34"/>
      <c r="AO823" s="34"/>
    </row>
    <row r="824" spans="35:41" ht="15.75">
      <c r="AI824" s="34"/>
      <c r="AJ824" s="34"/>
      <c r="AK824" s="34"/>
      <c r="AL824" s="34"/>
      <c r="AM824" s="34"/>
      <c r="AN824" s="34"/>
      <c r="AO824" s="34"/>
    </row>
    <row r="825" spans="35:41" ht="15.75">
      <c r="AI825" s="34"/>
      <c r="AJ825" s="34"/>
      <c r="AK825" s="34"/>
      <c r="AL825" s="34"/>
      <c r="AM825" s="34"/>
      <c r="AN825" s="34"/>
      <c r="AO825" s="34"/>
    </row>
    <row r="826" spans="35:41" ht="15.75">
      <c r="AI826" s="34"/>
      <c r="AJ826" s="34"/>
      <c r="AK826" s="34"/>
      <c r="AL826" s="34"/>
      <c r="AM826" s="34"/>
      <c r="AN826" s="34"/>
      <c r="AO826" s="34"/>
    </row>
    <row r="827" spans="35:41" ht="15.75">
      <c r="AI827" s="34"/>
      <c r="AJ827" s="34"/>
      <c r="AK827" s="34"/>
      <c r="AL827" s="34"/>
      <c r="AM827" s="34"/>
      <c r="AN827" s="34"/>
      <c r="AO827" s="34"/>
    </row>
    <row r="828" spans="35:41" ht="15.75">
      <c r="AI828" s="34"/>
      <c r="AJ828" s="34"/>
      <c r="AK828" s="34"/>
      <c r="AL828" s="34"/>
      <c r="AM828" s="34"/>
      <c r="AN828" s="34"/>
      <c r="AO828" s="34"/>
    </row>
    <row r="829" spans="35:41" ht="15.75">
      <c r="AI829" s="34"/>
      <c r="AJ829" s="34"/>
      <c r="AK829" s="34"/>
      <c r="AL829" s="34"/>
      <c r="AM829" s="34"/>
      <c r="AN829" s="34"/>
      <c r="AO829" s="34"/>
    </row>
    <row r="830" spans="35:41" ht="15.75">
      <c r="AI830" s="34"/>
      <c r="AJ830" s="34"/>
      <c r="AK830" s="34"/>
      <c r="AL830" s="34"/>
      <c r="AM830" s="34"/>
      <c r="AN830" s="34"/>
      <c r="AO830" s="34"/>
    </row>
    <row r="831" spans="35:41" ht="15.75">
      <c r="AI831" s="34"/>
      <c r="AJ831" s="34"/>
      <c r="AK831" s="34"/>
      <c r="AL831" s="34"/>
      <c r="AM831" s="34"/>
      <c r="AN831" s="34"/>
      <c r="AO831" s="34"/>
    </row>
    <row r="832" spans="35:41" ht="15.75">
      <c r="AI832" s="34"/>
      <c r="AJ832" s="34"/>
      <c r="AK832" s="34"/>
      <c r="AL832" s="34"/>
      <c r="AM832" s="34"/>
      <c r="AN832" s="34"/>
      <c r="AO832" s="34"/>
    </row>
    <row r="833" spans="35:41" ht="15.75">
      <c r="AI833" s="34"/>
      <c r="AJ833" s="34"/>
      <c r="AK833" s="34"/>
      <c r="AL833" s="34"/>
      <c r="AM833" s="34"/>
      <c r="AN833" s="34"/>
      <c r="AO833" s="34"/>
    </row>
    <row r="834" spans="35:41" ht="15.75">
      <c r="AI834" s="34"/>
      <c r="AJ834" s="34"/>
      <c r="AK834" s="34"/>
      <c r="AL834" s="34"/>
      <c r="AM834" s="34"/>
      <c r="AN834" s="34"/>
      <c r="AO834" s="34"/>
    </row>
    <row r="835" spans="35:41" ht="15.75">
      <c r="AI835" s="34"/>
      <c r="AJ835" s="34"/>
      <c r="AK835" s="34"/>
      <c r="AL835" s="34"/>
      <c r="AM835" s="34"/>
      <c r="AN835" s="34"/>
      <c r="AO835" s="34"/>
    </row>
    <row r="836" spans="35:41" ht="15.75">
      <c r="AI836" s="34"/>
      <c r="AJ836" s="34"/>
      <c r="AK836" s="34"/>
      <c r="AL836" s="34"/>
      <c r="AM836" s="34"/>
      <c r="AN836" s="34"/>
      <c r="AO836" s="34"/>
    </row>
    <row r="837" spans="35:41" ht="15.75">
      <c r="AI837" s="34"/>
      <c r="AJ837" s="34"/>
      <c r="AK837" s="34"/>
      <c r="AL837" s="34"/>
      <c r="AM837" s="34"/>
      <c r="AN837" s="34"/>
      <c r="AO837" s="34"/>
    </row>
    <row r="838" spans="35:41" ht="15.75">
      <c r="AI838" s="34"/>
      <c r="AJ838" s="34"/>
      <c r="AK838" s="34"/>
      <c r="AL838" s="34"/>
      <c r="AM838" s="34"/>
      <c r="AN838" s="34"/>
      <c r="AO838" s="34"/>
    </row>
    <row r="839" spans="35:41" ht="15.75">
      <c r="AI839" s="34"/>
      <c r="AJ839" s="34"/>
      <c r="AK839" s="34"/>
      <c r="AL839" s="34"/>
      <c r="AM839" s="34"/>
      <c r="AN839" s="34"/>
      <c r="AO839" s="34"/>
    </row>
    <row r="840" spans="35:41" ht="15.75">
      <c r="AI840" s="34"/>
      <c r="AJ840" s="34"/>
      <c r="AK840" s="34"/>
      <c r="AL840" s="34"/>
      <c r="AM840" s="34"/>
      <c r="AN840" s="34"/>
      <c r="AO840" s="34"/>
    </row>
    <row r="841" spans="35:41" ht="15.75">
      <c r="AI841" s="34"/>
      <c r="AJ841" s="34"/>
      <c r="AK841" s="34"/>
      <c r="AL841" s="34"/>
      <c r="AM841" s="34"/>
      <c r="AN841" s="34"/>
      <c r="AO841" s="34"/>
    </row>
    <row r="842" spans="35:41" ht="15.75">
      <c r="AI842" s="34"/>
      <c r="AJ842" s="34"/>
      <c r="AK842" s="34"/>
      <c r="AL842" s="34"/>
      <c r="AM842" s="34"/>
      <c r="AN842" s="34"/>
      <c r="AO842" s="34"/>
    </row>
    <row r="843" spans="35:41" ht="15.75">
      <c r="AI843" s="34"/>
      <c r="AJ843" s="34"/>
      <c r="AK843" s="34"/>
      <c r="AL843" s="34"/>
      <c r="AM843" s="34"/>
      <c r="AN843" s="34"/>
      <c r="AO843" s="34"/>
    </row>
    <row r="844" spans="35:41" ht="15.75">
      <c r="AI844" s="34"/>
      <c r="AJ844" s="34"/>
      <c r="AK844" s="34"/>
      <c r="AL844" s="34"/>
      <c r="AM844" s="34"/>
      <c r="AN844" s="34"/>
      <c r="AO844" s="34"/>
    </row>
    <row r="845" spans="35:41" ht="15.75">
      <c r="AI845" s="34"/>
      <c r="AJ845" s="34"/>
      <c r="AK845" s="34"/>
      <c r="AL845" s="34"/>
      <c r="AM845" s="34"/>
      <c r="AN845" s="34"/>
      <c r="AO845" s="34"/>
    </row>
    <row r="846" spans="35:41" ht="15.75">
      <c r="AI846" s="34"/>
      <c r="AJ846" s="34"/>
      <c r="AK846" s="34"/>
      <c r="AL846" s="34"/>
      <c r="AM846" s="34"/>
      <c r="AN846" s="34"/>
      <c r="AO846" s="34"/>
    </row>
    <row r="847" spans="35:41" ht="15.75">
      <c r="AI847" s="34"/>
      <c r="AJ847" s="34"/>
      <c r="AK847" s="34"/>
      <c r="AL847" s="34"/>
      <c r="AM847" s="34"/>
      <c r="AN847" s="34"/>
      <c r="AO847" s="34"/>
    </row>
    <row r="848" spans="35:41" ht="15.75">
      <c r="AI848" s="34"/>
      <c r="AJ848" s="34"/>
      <c r="AK848" s="34"/>
      <c r="AL848" s="34"/>
      <c r="AM848" s="34"/>
      <c r="AN848" s="34"/>
      <c r="AO848" s="34"/>
    </row>
    <row r="849" spans="35:41" ht="15.75">
      <c r="AI849" s="34"/>
      <c r="AJ849" s="34"/>
      <c r="AK849" s="34"/>
      <c r="AL849" s="34"/>
      <c r="AM849" s="34"/>
      <c r="AN849" s="34"/>
      <c r="AO849" s="34"/>
    </row>
    <row r="850" spans="35:41" ht="15.75">
      <c r="AI850" s="34"/>
      <c r="AJ850" s="34"/>
      <c r="AK850" s="34"/>
      <c r="AL850" s="34"/>
      <c r="AM850" s="34"/>
      <c r="AN850" s="34"/>
      <c r="AO850" s="34"/>
    </row>
    <row r="851" spans="35:41" ht="15.75">
      <c r="AI851" s="34"/>
      <c r="AJ851" s="34"/>
      <c r="AK851" s="34"/>
      <c r="AL851" s="34"/>
      <c r="AM851" s="34"/>
      <c r="AN851" s="34"/>
      <c r="AO851" s="34"/>
    </row>
    <row r="852" spans="35:41" ht="15.75">
      <c r="AI852" s="34"/>
      <c r="AJ852" s="34"/>
      <c r="AK852" s="34"/>
      <c r="AL852" s="34"/>
      <c r="AM852" s="34"/>
      <c r="AN852" s="34"/>
      <c r="AO852" s="34"/>
    </row>
    <row r="853" spans="35:41" ht="15.75">
      <c r="AI853" s="34"/>
      <c r="AJ853" s="34"/>
      <c r="AK853" s="34"/>
      <c r="AL853" s="34"/>
      <c r="AM853" s="34"/>
      <c r="AN853" s="34"/>
      <c r="AO853" s="34"/>
    </row>
    <row r="854" spans="35:41" ht="15.75">
      <c r="AI854" s="34"/>
      <c r="AJ854" s="34"/>
      <c r="AK854" s="34"/>
      <c r="AL854" s="34"/>
      <c r="AM854" s="34"/>
      <c r="AN854" s="34"/>
      <c r="AO854" s="34"/>
    </row>
    <row r="855" spans="35:41" ht="15.75">
      <c r="AI855" s="34"/>
      <c r="AJ855" s="34"/>
      <c r="AK855" s="34"/>
      <c r="AL855" s="34"/>
      <c r="AM855" s="34"/>
      <c r="AN855" s="34"/>
      <c r="AO855" s="34"/>
    </row>
    <row r="856" spans="35:41" ht="15.75">
      <c r="AI856" s="34"/>
      <c r="AJ856" s="34"/>
      <c r="AK856" s="34"/>
      <c r="AL856" s="34"/>
      <c r="AM856" s="34"/>
      <c r="AN856" s="34"/>
      <c r="AO856" s="34"/>
    </row>
    <row r="857" spans="35:41" ht="15.75">
      <c r="AI857" s="34"/>
      <c r="AJ857" s="34"/>
      <c r="AK857" s="34"/>
      <c r="AL857" s="34"/>
      <c r="AM857" s="34"/>
      <c r="AN857" s="34"/>
      <c r="AO857" s="34"/>
    </row>
    <row r="858" spans="35:41" ht="15.75">
      <c r="AI858" s="34"/>
      <c r="AJ858" s="34"/>
      <c r="AK858" s="34"/>
      <c r="AL858" s="34"/>
      <c r="AM858" s="34"/>
      <c r="AN858" s="34"/>
      <c r="AO858" s="34"/>
    </row>
    <row r="859" spans="35:41" ht="15.75">
      <c r="AI859" s="34"/>
      <c r="AJ859" s="34"/>
      <c r="AK859" s="34"/>
      <c r="AL859" s="34"/>
      <c r="AM859" s="34"/>
      <c r="AN859" s="34"/>
      <c r="AO859" s="34"/>
    </row>
    <row r="860" spans="35:41" ht="15.75">
      <c r="AI860" s="34"/>
      <c r="AJ860" s="34"/>
      <c r="AK860" s="34"/>
      <c r="AL860" s="34"/>
      <c r="AM860" s="34"/>
      <c r="AN860" s="34"/>
      <c r="AO860" s="34"/>
    </row>
    <row r="861" spans="35:41" ht="15.75">
      <c r="AI861" s="34"/>
      <c r="AJ861" s="34"/>
      <c r="AK861" s="34"/>
      <c r="AL861" s="34"/>
      <c r="AM861" s="34"/>
      <c r="AN861" s="34"/>
      <c r="AO861" s="34"/>
    </row>
    <row r="862" spans="35:41" ht="15.75">
      <c r="AI862" s="34"/>
      <c r="AJ862" s="34"/>
      <c r="AK862" s="34"/>
      <c r="AL862" s="34"/>
      <c r="AM862" s="34"/>
      <c r="AN862" s="34"/>
      <c r="AO862" s="34"/>
    </row>
    <row r="863" spans="35:41" ht="15.75">
      <c r="AI863" s="34"/>
      <c r="AJ863" s="34"/>
      <c r="AK863" s="34"/>
      <c r="AL863" s="34"/>
      <c r="AM863" s="34"/>
      <c r="AN863" s="34"/>
      <c r="AO863" s="34"/>
    </row>
    <row r="864" spans="35:41" ht="15.75">
      <c r="AI864" s="34"/>
      <c r="AJ864" s="34"/>
      <c r="AK864" s="34"/>
      <c r="AL864" s="34"/>
      <c r="AM864" s="34"/>
      <c r="AN864" s="34"/>
      <c r="AO864" s="34"/>
    </row>
    <row r="865" spans="35:41" ht="15.75">
      <c r="AI865" s="34"/>
      <c r="AJ865" s="34"/>
      <c r="AK865" s="34"/>
      <c r="AL865" s="34"/>
      <c r="AM865" s="34"/>
      <c r="AN865" s="34"/>
      <c r="AO865" s="34"/>
    </row>
    <row r="866" spans="35:41" ht="15.75">
      <c r="AI866" s="34"/>
      <c r="AJ866" s="34"/>
      <c r="AK866" s="34"/>
      <c r="AL866" s="34"/>
      <c r="AM866" s="34"/>
      <c r="AN866" s="34"/>
      <c r="AO866" s="34"/>
    </row>
    <row r="867" spans="35:41" ht="15.75">
      <c r="AI867" s="34"/>
      <c r="AJ867" s="34"/>
      <c r="AK867" s="34"/>
      <c r="AL867" s="34"/>
      <c r="AM867" s="34"/>
      <c r="AN867" s="34"/>
      <c r="AO867" s="34"/>
    </row>
    <row r="868" spans="35:41" ht="15.75">
      <c r="AI868" s="34"/>
      <c r="AJ868" s="34"/>
      <c r="AK868" s="34"/>
      <c r="AL868" s="34"/>
      <c r="AM868" s="34"/>
      <c r="AN868" s="34"/>
      <c r="AO868" s="34"/>
    </row>
    <row r="869" spans="35:41" ht="15.75">
      <c r="AI869" s="34"/>
      <c r="AJ869" s="34"/>
      <c r="AK869" s="34"/>
      <c r="AL869" s="34"/>
      <c r="AM869" s="34"/>
      <c r="AN869" s="34"/>
      <c r="AO869" s="34"/>
    </row>
    <row r="870" spans="35:41" ht="15.75">
      <c r="AI870" s="34"/>
      <c r="AJ870" s="34"/>
      <c r="AK870" s="34"/>
      <c r="AL870" s="34"/>
      <c r="AM870" s="34"/>
      <c r="AN870" s="34"/>
      <c r="AO870" s="34"/>
    </row>
    <row r="871" spans="35:41" ht="15.75">
      <c r="AI871" s="34"/>
      <c r="AJ871" s="34"/>
      <c r="AK871" s="34"/>
      <c r="AL871" s="34"/>
      <c r="AM871" s="34"/>
      <c r="AN871" s="34"/>
      <c r="AO871" s="34"/>
    </row>
    <row r="872" spans="35:41" ht="15.75">
      <c r="AI872" s="34"/>
      <c r="AJ872" s="34"/>
      <c r="AK872" s="34"/>
      <c r="AL872" s="34"/>
      <c r="AM872" s="34"/>
      <c r="AN872" s="34"/>
      <c r="AO872" s="34"/>
    </row>
    <row r="873" spans="35:41" ht="15.75">
      <c r="AI873" s="34"/>
      <c r="AJ873" s="34"/>
      <c r="AK873" s="34"/>
      <c r="AL873" s="34"/>
      <c r="AM873" s="34"/>
      <c r="AN873" s="34"/>
      <c r="AO873" s="34"/>
    </row>
    <row r="874" spans="35:41" ht="15.75">
      <c r="AI874" s="34"/>
      <c r="AJ874" s="34"/>
      <c r="AK874" s="34"/>
      <c r="AL874" s="34"/>
      <c r="AM874" s="34"/>
      <c r="AN874" s="34"/>
      <c r="AO874" s="34"/>
    </row>
    <row r="875" spans="35:41" ht="15.75">
      <c r="AI875" s="34"/>
      <c r="AJ875" s="34"/>
      <c r="AK875" s="34"/>
      <c r="AL875" s="34"/>
      <c r="AM875" s="34"/>
      <c r="AN875" s="34"/>
      <c r="AO875" s="34"/>
    </row>
    <row r="876" spans="35:41" ht="15.75">
      <c r="AI876" s="34"/>
      <c r="AJ876" s="34"/>
      <c r="AK876" s="34"/>
      <c r="AL876" s="34"/>
      <c r="AM876" s="34"/>
      <c r="AN876" s="34"/>
      <c r="AO876" s="34"/>
    </row>
    <row r="877" spans="35:41" ht="15.75">
      <c r="AI877" s="34"/>
      <c r="AJ877" s="34"/>
      <c r="AK877" s="34"/>
      <c r="AL877" s="34"/>
      <c r="AM877" s="34"/>
      <c r="AN877" s="34"/>
      <c r="AO877" s="34"/>
    </row>
    <row r="878" spans="35:41" ht="15.75">
      <c r="AI878" s="34"/>
      <c r="AJ878" s="34"/>
      <c r="AK878" s="34"/>
      <c r="AL878" s="34"/>
      <c r="AM878" s="34"/>
      <c r="AN878" s="34"/>
      <c r="AO878" s="34"/>
    </row>
    <row r="879" spans="35:41" ht="15.75">
      <c r="AI879" s="34"/>
      <c r="AJ879" s="34"/>
      <c r="AK879" s="34"/>
      <c r="AL879" s="34"/>
      <c r="AM879" s="34"/>
      <c r="AN879" s="34"/>
      <c r="AO879" s="34"/>
    </row>
    <row r="880" spans="35:41" ht="15.75">
      <c r="AI880" s="34"/>
      <c r="AJ880" s="34"/>
      <c r="AK880" s="34"/>
      <c r="AL880" s="34"/>
      <c r="AM880" s="34"/>
      <c r="AN880" s="34"/>
      <c r="AO880" s="34"/>
    </row>
    <row r="881" spans="35:41" ht="15.75">
      <c r="AI881" s="34"/>
      <c r="AJ881" s="34"/>
      <c r="AK881" s="34"/>
      <c r="AL881" s="34"/>
      <c r="AM881" s="34"/>
      <c r="AN881" s="34"/>
      <c r="AO881" s="34"/>
    </row>
    <row r="882" spans="35:41" ht="15.75">
      <c r="AI882" s="34"/>
      <c r="AJ882" s="34"/>
      <c r="AK882" s="34"/>
      <c r="AL882" s="34"/>
      <c r="AM882" s="34"/>
      <c r="AN882" s="34"/>
      <c r="AO882" s="34"/>
    </row>
    <row r="883" spans="35:41" ht="15.75">
      <c r="AI883" s="34"/>
      <c r="AJ883" s="34"/>
      <c r="AK883" s="34"/>
      <c r="AL883" s="34"/>
      <c r="AM883" s="34"/>
      <c r="AN883" s="34"/>
      <c r="AO883" s="34"/>
    </row>
    <row r="884" spans="35:41" ht="15.75">
      <c r="AI884" s="34"/>
      <c r="AJ884" s="34"/>
      <c r="AK884" s="34"/>
      <c r="AL884" s="34"/>
      <c r="AM884" s="34"/>
      <c r="AN884" s="34"/>
      <c r="AO884" s="34"/>
    </row>
    <row r="885" spans="35:41" ht="15.75">
      <c r="AI885" s="34"/>
      <c r="AJ885" s="34"/>
      <c r="AK885" s="34"/>
      <c r="AL885" s="34"/>
      <c r="AM885" s="34"/>
      <c r="AN885" s="34"/>
      <c r="AO885" s="34"/>
    </row>
    <row r="886" spans="35:41" ht="15.75">
      <c r="AI886" s="34"/>
      <c r="AJ886" s="34"/>
      <c r="AK886" s="34"/>
      <c r="AL886" s="34"/>
      <c r="AM886" s="34"/>
      <c r="AN886" s="34"/>
      <c r="AO886" s="34"/>
    </row>
    <row r="887" spans="35:41" ht="15.75">
      <c r="AI887" s="34"/>
      <c r="AJ887" s="34"/>
      <c r="AK887" s="34"/>
      <c r="AL887" s="34"/>
      <c r="AM887" s="34"/>
      <c r="AN887" s="34"/>
      <c r="AO887" s="34"/>
    </row>
    <row r="888" spans="35:41" ht="15.75">
      <c r="AI888" s="34"/>
      <c r="AJ888" s="34"/>
      <c r="AK888" s="34"/>
      <c r="AL888" s="34"/>
      <c r="AM888" s="34"/>
      <c r="AN888" s="34"/>
      <c r="AO888" s="34"/>
    </row>
    <row r="889" spans="35:41" ht="15.75">
      <c r="AI889" s="34"/>
      <c r="AJ889" s="34"/>
      <c r="AK889" s="34"/>
      <c r="AL889" s="34"/>
      <c r="AM889" s="34"/>
      <c r="AN889" s="34"/>
      <c r="AO889" s="34"/>
    </row>
    <row r="890" spans="35:41" ht="15.75">
      <c r="AI890" s="34"/>
      <c r="AJ890" s="34"/>
      <c r="AK890" s="34"/>
      <c r="AL890" s="34"/>
      <c r="AM890" s="34"/>
      <c r="AN890" s="34"/>
      <c r="AO890" s="34"/>
    </row>
    <row r="891" spans="35:41" ht="15.75">
      <c r="AI891" s="34"/>
      <c r="AJ891" s="34"/>
      <c r="AK891" s="34"/>
      <c r="AL891" s="34"/>
      <c r="AM891" s="34"/>
      <c r="AN891" s="34"/>
      <c r="AO891" s="34"/>
    </row>
    <row r="892" spans="35:41" ht="15.75">
      <c r="AI892" s="34"/>
      <c r="AJ892" s="34"/>
      <c r="AK892" s="34"/>
      <c r="AL892" s="34"/>
      <c r="AM892" s="34"/>
      <c r="AN892" s="34"/>
      <c r="AO892" s="34"/>
    </row>
    <row r="893" spans="35:41" ht="15.75">
      <c r="AI893" s="34"/>
      <c r="AJ893" s="34"/>
      <c r="AK893" s="34"/>
      <c r="AL893" s="34"/>
      <c r="AM893" s="34"/>
      <c r="AN893" s="34"/>
      <c r="AO893" s="34"/>
    </row>
    <row r="894" spans="35:41" ht="15.75">
      <c r="AI894" s="34"/>
      <c r="AJ894" s="34"/>
      <c r="AK894" s="34"/>
      <c r="AL894" s="34"/>
      <c r="AM894" s="34"/>
      <c r="AN894" s="34"/>
      <c r="AO894" s="34"/>
    </row>
    <row r="895" spans="35:41" ht="15.75">
      <c r="AI895" s="34"/>
      <c r="AJ895" s="34"/>
      <c r="AK895" s="34"/>
      <c r="AL895" s="34"/>
      <c r="AM895" s="34"/>
      <c r="AN895" s="34"/>
      <c r="AO895" s="34"/>
    </row>
    <row r="896" spans="35:41" ht="15.75">
      <c r="AI896" s="34"/>
      <c r="AJ896" s="34"/>
      <c r="AK896" s="34"/>
      <c r="AL896" s="34"/>
      <c r="AM896" s="34"/>
      <c r="AN896" s="34"/>
      <c r="AO896" s="34"/>
    </row>
    <row r="897" spans="35:41" ht="15.75">
      <c r="AI897" s="34"/>
      <c r="AJ897" s="34"/>
      <c r="AK897" s="34"/>
      <c r="AL897" s="34"/>
      <c r="AM897" s="34"/>
      <c r="AN897" s="34"/>
      <c r="AO897" s="34"/>
    </row>
    <row r="898" spans="35:41" ht="15.75">
      <c r="AI898" s="34"/>
      <c r="AJ898" s="34"/>
      <c r="AK898" s="34"/>
      <c r="AL898" s="34"/>
      <c r="AM898" s="34"/>
      <c r="AN898" s="34"/>
      <c r="AO898" s="34"/>
    </row>
    <row r="899" spans="35:41" ht="15.75">
      <c r="AI899" s="34"/>
      <c r="AJ899" s="34"/>
      <c r="AK899" s="34"/>
      <c r="AL899" s="34"/>
      <c r="AM899" s="34"/>
      <c r="AN899" s="34"/>
      <c r="AO899" s="34"/>
    </row>
    <row r="900" spans="35:41" ht="15.75">
      <c r="AI900" s="34"/>
      <c r="AJ900" s="34"/>
      <c r="AK900" s="34"/>
      <c r="AL900" s="34"/>
      <c r="AM900" s="34"/>
      <c r="AN900" s="34"/>
      <c r="AO900" s="34"/>
    </row>
    <row r="901" spans="35:41" ht="15.75">
      <c r="AI901" s="34"/>
      <c r="AJ901" s="34"/>
      <c r="AK901" s="34"/>
      <c r="AL901" s="34"/>
      <c r="AM901" s="34"/>
      <c r="AN901" s="34"/>
      <c r="AO901" s="34"/>
    </row>
    <row r="902" spans="35:41" ht="15.75">
      <c r="AI902" s="34"/>
      <c r="AJ902" s="34"/>
      <c r="AK902" s="34"/>
      <c r="AL902" s="34"/>
      <c r="AM902" s="34"/>
      <c r="AN902" s="34"/>
      <c r="AO902" s="34"/>
    </row>
    <row r="903" spans="35:41" ht="15.75">
      <c r="AI903" s="34"/>
      <c r="AJ903" s="34"/>
      <c r="AK903" s="34"/>
      <c r="AL903" s="34"/>
      <c r="AM903" s="34"/>
      <c r="AN903" s="34"/>
      <c r="AO903" s="34"/>
    </row>
    <row r="904" spans="35:41" ht="15.75">
      <c r="AI904" s="34"/>
      <c r="AJ904" s="34"/>
      <c r="AK904" s="34"/>
      <c r="AL904" s="34"/>
      <c r="AM904" s="34"/>
      <c r="AN904" s="34"/>
      <c r="AO904" s="34"/>
    </row>
    <row r="905" spans="35:41" ht="15.75">
      <c r="AI905" s="34"/>
      <c r="AJ905" s="34"/>
      <c r="AK905" s="34"/>
      <c r="AL905" s="34"/>
      <c r="AM905" s="34"/>
      <c r="AN905" s="34"/>
      <c r="AO905" s="34"/>
    </row>
    <row r="906" spans="35:41" ht="15.75">
      <c r="AI906" s="34"/>
      <c r="AJ906" s="34"/>
      <c r="AK906" s="34"/>
      <c r="AL906" s="34"/>
      <c r="AM906" s="34"/>
      <c r="AN906" s="34"/>
      <c r="AO906" s="34"/>
    </row>
    <row r="907" spans="35:41" ht="15.75">
      <c r="AI907" s="34"/>
      <c r="AJ907" s="34"/>
      <c r="AK907" s="34"/>
      <c r="AL907" s="34"/>
      <c r="AM907" s="34"/>
      <c r="AN907" s="34"/>
      <c r="AO907" s="34"/>
    </row>
    <row r="908" spans="35:41" ht="15.75">
      <c r="AI908" s="34"/>
      <c r="AJ908" s="34"/>
      <c r="AK908" s="34"/>
      <c r="AL908" s="34"/>
      <c r="AM908" s="34"/>
      <c r="AN908" s="34"/>
      <c r="AO908" s="34"/>
    </row>
    <row r="909" spans="35:41" ht="15.75">
      <c r="AI909" s="34"/>
      <c r="AJ909" s="34"/>
      <c r="AK909" s="34"/>
      <c r="AL909" s="34"/>
      <c r="AM909" s="34"/>
      <c r="AN909" s="34"/>
      <c r="AO909" s="34"/>
    </row>
    <row r="910" spans="35:41" ht="15.75">
      <c r="AI910" s="34"/>
      <c r="AJ910" s="34"/>
      <c r="AK910" s="34"/>
      <c r="AL910" s="34"/>
      <c r="AM910" s="34"/>
      <c r="AN910" s="34"/>
      <c r="AO910" s="34"/>
    </row>
    <row r="911" spans="35:41" ht="15.75">
      <c r="AI911" s="34"/>
      <c r="AJ911" s="34"/>
      <c r="AK911" s="34"/>
      <c r="AL911" s="34"/>
      <c r="AM911" s="34"/>
      <c r="AN911" s="34"/>
      <c r="AO911" s="34"/>
    </row>
    <row r="912" spans="35:41" ht="15.75">
      <c r="AI912" s="34"/>
      <c r="AJ912" s="34"/>
      <c r="AK912" s="34"/>
      <c r="AL912" s="34"/>
      <c r="AM912" s="34"/>
      <c r="AN912" s="34"/>
      <c r="AO912" s="34"/>
    </row>
    <row r="913" spans="35:41" ht="15.75">
      <c r="AI913" s="34"/>
      <c r="AJ913" s="34"/>
      <c r="AK913" s="34"/>
      <c r="AL913" s="34"/>
      <c r="AM913" s="34"/>
      <c r="AN913" s="34"/>
      <c r="AO913" s="34"/>
    </row>
    <row r="914" spans="35:41" ht="15.75">
      <c r="AI914" s="34"/>
      <c r="AJ914" s="34"/>
      <c r="AK914" s="34"/>
      <c r="AL914" s="34"/>
      <c r="AM914" s="34"/>
      <c r="AN914" s="34"/>
      <c r="AO914" s="34"/>
    </row>
    <row r="915" spans="35:41" ht="15.75">
      <c r="AI915" s="34"/>
      <c r="AJ915" s="34"/>
      <c r="AK915" s="34"/>
      <c r="AL915" s="34"/>
      <c r="AM915" s="34"/>
      <c r="AN915" s="34"/>
      <c r="AO915" s="34"/>
    </row>
    <row r="916" spans="35:41" ht="15.75">
      <c r="AI916" s="34"/>
      <c r="AJ916" s="34"/>
      <c r="AK916" s="34"/>
      <c r="AL916" s="34"/>
      <c r="AM916" s="34"/>
      <c r="AN916" s="34"/>
      <c r="AO916" s="34"/>
    </row>
    <row r="917" spans="35:41" ht="15.75">
      <c r="AI917" s="34"/>
      <c r="AJ917" s="34"/>
      <c r="AK917" s="34"/>
      <c r="AL917" s="34"/>
      <c r="AM917" s="34"/>
      <c r="AN917" s="34"/>
      <c r="AO917" s="34"/>
    </row>
    <row r="918" spans="35:41" ht="15.75">
      <c r="AI918" s="34"/>
      <c r="AJ918" s="34"/>
      <c r="AK918" s="34"/>
      <c r="AL918" s="34"/>
      <c r="AM918" s="34"/>
      <c r="AN918" s="34"/>
      <c r="AO918" s="34"/>
    </row>
    <row r="919" spans="35:41" ht="15.75">
      <c r="AI919" s="34"/>
      <c r="AJ919" s="34"/>
      <c r="AK919" s="34"/>
      <c r="AL919" s="34"/>
      <c r="AM919" s="34"/>
      <c r="AN919" s="34"/>
      <c r="AO919" s="34"/>
    </row>
    <row r="920" spans="35:41" ht="15.75">
      <c r="AI920" s="34"/>
      <c r="AJ920" s="34"/>
      <c r="AK920" s="34"/>
      <c r="AL920" s="34"/>
      <c r="AM920" s="34"/>
      <c r="AN920" s="34"/>
      <c r="AO920" s="34"/>
    </row>
    <row r="921" spans="35:41" ht="15.75">
      <c r="AI921" s="34"/>
      <c r="AJ921" s="34"/>
      <c r="AK921" s="34"/>
      <c r="AL921" s="34"/>
      <c r="AM921" s="34"/>
      <c r="AN921" s="34"/>
      <c r="AO921" s="34"/>
    </row>
    <row r="922" spans="35:41" ht="15.75">
      <c r="AI922" s="34"/>
      <c r="AJ922" s="34"/>
      <c r="AK922" s="34"/>
      <c r="AL922" s="34"/>
      <c r="AM922" s="34"/>
      <c r="AN922" s="34"/>
      <c r="AO922" s="34"/>
    </row>
    <row r="923" spans="35:41" ht="15.75">
      <c r="AI923" s="34"/>
      <c r="AJ923" s="34"/>
      <c r="AK923" s="34"/>
      <c r="AL923" s="34"/>
      <c r="AM923" s="34"/>
      <c r="AN923" s="34"/>
      <c r="AO923" s="34"/>
    </row>
    <row r="924" spans="35:41" ht="15.75">
      <c r="AI924" s="34"/>
      <c r="AJ924" s="34"/>
      <c r="AK924" s="34"/>
      <c r="AL924" s="34"/>
      <c r="AM924" s="34"/>
      <c r="AN924" s="34"/>
      <c r="AO924" s="34"/>
    </row>
    <row r="925" spans="35:41" ht="15.75">
      <c r="AI925" s="34"/>
      <c r="AJ925" s="34"/>
      <c r="AK925" s="34"/>
      <c r="AL925" s="34"/>
      <c r="AM925" s="34"/>
      <c r="AN925" s="34"/>
      <c r="AO925" s="34"/>
    </row>
    <row r="926" spans="35:41" ht="15.75">
      <c r="AI926" s="34"/>
      <c r="AJ926" s="34"/>
      <c r="AK926" s="34"/>
      <c r="AL926" s="34"/>
      <c r="AM926" s="34"/>
      <c r="AN926" s="34"/>
      <c r="AO926" s="34"/>
    </row>
    <row r="927" spans="35:41" ht="15.75">
      <c r="AI927" s="34"/>
      <c r="AJ927" s="34"/>
      <c r="AK927" s="34"/>
      <c r="AL927" s="34"/>
      <c r="AM927" s="34"/>
      <c r="AN927" s="34"/>
      <c r="AO927" s="34"/>
    </row>
    <row r="928" spans="35:41" ht="15.75">
      <c r="AI928" s="34"/>
      <c r="AJ928" s="34"/>
      <c r="AK928" s="34"/>
      <c r="AL928" s="34"/>
      <c r="AM928" s="34"/>
      <c r="AN928" s="34"/>
      <c r="AO928" s="34"/>
    </row>
    <row r="929" spans="35:41" ht="15.75">
      <c r="AI929" s="34"/>
      <c r="AJ929" s="34"/>
      <c r="AK929" s="34"/>
      <c r="AL929" s="34"/>
      <c r="AM929" s="34"/>
      <c r="AN929" s="34"/>
      <c r="AO929" s="34"/>
    </row>
    <row r="930" spans="35:41" ht="15.75">
      <c r="AI930" s="34"/>
      <c r="AJ930" s="34"/>
      <c r="AK930" s="34"/>
      <c r="AL930" s="34"/>
      <c r="AM930" s="34"/>
      <c r="AN930" s="34"/>
      <c r="AO930" s="34"/>
    </row>
    <row r="931" spans="35:41" ht="15.75">
      <c r="AI931" s="34"/>
      <c r="AJ931" s="34"/>
      <c r="AK931" s="34"/>
      <c r="AL931" s="34"/>
      <c r="AM931" s="34"/>
      <c r="AN931" s="34"/>
      <c r="AO931" s="34"/>
    </row>
    <row r="932" spans="35:41" ht="15.75">
      <c r="AI932" s="34"/>
      <c r="AJ932" s="34"/>
      <c r="AK932" s="34"/>
      <c r="AL932" s="34"/>
      <c r="AM932" s="34"/>
      <c r="AN932" s="34"/>
      <c r="AO932" s="34"/>
    </row>
    <row r="933" spans="35:41" ht="15.75">
      <c r="AI933" s="34"/>
      <c r="AJ933" s="34"/>
      <c r="AK933" s="34"/>
      <c r="AL933" s="34"/>
      <c r="AM933" s="34"/>
      <c r="AN933" s="34"/>
      <c r="AO933" s="34"/>
    </row>
    <row r="934" spans="35:41" ht="15.75">
      <c r="AI934" s="34"/>
      <c r="AJ934" s="34"/>
      <c r="AK934" s="34"/>
      <c r="AL934" s="34"/>
      <c r="AM934" s="34"/>
      <c r="AN934" s="34"/>
      <c r="AO934" s="34"/>
    </row>
    <row r="935" spans="35:41" ht="15.75">
      <c r="AI935" s="34"/>
      <c r="AJ935" s="34"/>
      <c r="AK935" s="34"/>
      <c r="AL935" s="34"/>
      <c r="AM935" s="34"/>
      <c r="AN935" s="34"/>
      <c r="AO935" s="34"/>
    </row>
    <row r="936" spans="35:41" ht="15.75">
      <c r="AI936" s="34"/>
      <c r="AJ936" s="34"/>
      <c r="AK936" s="34"/>
      <c r="AL936" s="34"/>
      <c r="AM936" s="34"/>
      <c r="AN936" s="34"/>
      <c r="AO936" s="34"/>
    </row>
    <row r="937" spans="35:41" ht="15.75">
      <c r="AI937" s="34"/>
      <c r="AJ937" s="34"/>
      <c r="AK937" s="34"/>
      <c r="AL937" s="34"/>
      <c r="AM937" s="34"/>
      <c r="AN937" s="34"/>
      <c r="AO937" s="34"/>
    </row>
    <row r="938" spans="35:41" ht="15.75">
      <c r="AI938" s="34"/>
      <c r="AJ938" s="34"/>
      <c r="AK938" s="34"/>
      <c r="AL938" s="34"/>
      <c r="AM938" s="34"/>
      <c r="AN938" s="34"/>
      <c r="AO938" s="34"/>
    </row>
    <row r="939" spans="35:41" ht="15.75">
      <c r="AI939" s="34"/>
      <c r="AJ939" s="34"/>
      <c r="AK939" s="34"/>
      <c r="AL939" s="34"/>
      <c r="AM939" s="34"/>
      <c r="AN939" s="34"/>
      <c r="AO939" s="34"/>
    </row>
    <row r="940" spans="35:41" ht="15.75">
      <c r="AI940" s="34"/>
      <c r="AJ940" s="34"/>
      <c r="AK940" s="34"/>
      <c r="AL940" s="34"/>
      <c r="AM940" s="34"/>
      <c r="AN940" s="34"/>
      <c r="AO940" s="34"/>
    </row>
    <row r="941" spans="35:41" ht="15.75">
      <c r="AI941" s="34"/>
      <c r="AJ941" s="34"/>
      <c r="AK941" s="34"/>
      <c r="AL941" s="34"/>
      <c r="AM941" s="34"/>
      <c r="AN941" s="34"/>
      <c r="AO941" s="34"/>
    </row>
    <row r="942" spans="35:41" ht="15.75">
      <c r="AI942" s="34"/>
      <c r="AJ942" s="34"/>
      <c r="AK942" s="34"/>
      <c r="AL942" s="34"/>
      <c r="AM942" s="34"/>
      <c r="AN942" s="34"/>
      <c r="AO942" s="34"/>
    </row>
    <row r="943" spans="35:41" ht="15.75">
      <c r="AI943" s="34"/>
      <c r="AJ943" s="34"/>
      <c r="AK943" s="34"/>
      <c r="AL943" s="34"/>
      <c r="AM943" s="34"/>
      <c r="AN943" s="34"/>
      <c r="AO943" s="34"/>
    </row>
    <row r="944" spans="35:41" ht="15.75">
      <c r="AI944" s="34"/>
      <c r="AJ944" s="34"/>
      <c r="AK944" s="34"/>
      <c r="AL944" s="34"/>
      <c r="AM944" s="34"/>
      <c r="AN944" s="34"/>
      <c r="AO944" s="34"/>
    </row>
    <row r="945" spans="35:41" ht="15.75">
      <c r="AI945" s="34"/>
      <c r="AJ945" s="34"/>
      <c r="AK945" s="34"/>
      <c r="AL945" s="34"/>
      <c r="AM945" s="34"/>
      <c r="AN945" s="34"/>
      <c r="AO945" s="34"/>
    </row>
    <row r="946" spans="35:41" ht="15.75">
      <c r="AI946" s="34"/>
      <c r="AJ946" s="34"/>
      <c r="AK946" s="34"/>
      <c r="AL946" s="34"/>
      <c r="AM946" s="34"/>
      <c r="AN946" s="34"/>
      <c r="AO946" s="34"/>
    </row>
    <row r="947" spans="35:41" ht="15.75">
      <c r="AI947" s="34"/>
      <c r="AJ947" s="34"/>
      <c r="AK947" s="34"/>
      <c r="AL947" s="34"/>
      <c r="AM947" s="34"/>
      <c r="AN947" s="34"/>
      <c r="AO947" s="34"/>
    </row>
    <row r="948" spans="35:41" ht="15.75">
      <c r="AI948" s="34"/>
      <c r="AJ948" s="34"/>
      <c r="AK948" s="34"/>
      <c r="AL948" s="34"/>
      <c r="AM948" s="34"/>
      <c r="AN948" s="34"/>
      <c r="AO948" s="34"/>
    </row>
    <row r="949" spans="35:41" ht="15.75">
      <c r="AI949" s="34"/>
      <c r="AJ949" s="34"/>
      <c r="AK949" s="34"/>
      <c r="AL949" s="34"/>
      <c r="AM949" s="34"/>
      <c r="AN949" s="34"/>
      <c r="AO949" s="34"/>
    </row>
    <row r="950" spans="35:41" ht="15.75">
      <c r="AI950" s="34"/>
      <c r="AJ950" s="34"/>
      <c r="AK950" s="34"/>
      <c r="AL950" s="34"/>
      <c r="AM950" s="34"/>
      <c r="AN950" s="34"/>
      <c r="AO950" s="34"/>
    </row>
    <row r="951" spans="35:41" ht="15.75">
      <c r="AI951" s="34"/>
      <c r="AJ951" s="34"/>
      <c r="AK951" s="34"/>
      <c r="AL951" s="34"/>
      <c r="AM951" s="34"/>
      <c r="AN951" s="34"/>
      <c r="AO951" s="34"/>
    </row>
    <row r="952" spans="35:41" ht="15.75">
      <c r="AI952" s="34"/>
      <c r="AJ952" s="34"/>
      <c r="AK952" s="34"/>
      <c r="AL952" s="34"/>
      <c r="AM952" s="34"/>
      <c r="AN952" s="34"/>
      <c r="AO952" s="34"/>
    </row>
    <row r="953" spans="35:41" ht="15.75">
      <c r="AI953" s="34"/>
      <c r="AJ953" s="34"/>
      <c r="AK953" s="34"/>
      <c r="AL953" s="34"/>
      <c r="AM953" s="34"/>
      <c r="AN953" s="34"/>
      <c r="AO953" s="34"/>
    </row>
    <row r="954" spans="35:41" ht="15.75">
      <c r="AI954" s="34"/>
      <c r="AJ954" s="34"/>
      <c r="AK954" s="34"/>
      <c r="AL954" s="34"/>
      <c r="AM954" s="34"/>
      <c r="AN954" s="34"/>
      <c r="AO954" s="34"/>
    </row>
    <row r="955" spans="35:41" ht="15.75">
      <c r="AI955" s="34"/>
      <c r="AJ955" s="34"/>
      <c r="AK955" s="34"/>
      <c r="AL955" s="34"/>
      <c r="AM955" s="34"/>
      <c r="AN955" s="34"/>
      <c r="AO955" s="34"/>
    </row>
    <row r="956" spans="35:41" ht="15.75">
      <c r="AI956" s="34"/>
      <c r="AJ956" s="34"/>
      <c r="AK956" s="34"/>
      <c r="AL956" s="34"/>
      <c r="AM956" s="34"/>
      <c r="AN956" s="34"/>
      <c r="AO956" s="34"/>
    </row>
    <row r="957" spans="35:41" ht="15.75">
      <c r="AI957" s="34"/>
      <c r="AJ957" s="34"/>
      <c r="AK957" s="34"/>
      <c r="AL957" s="34"/>
      <c r="AM957" s="34"/>
      <c r="AN957" s="34"/>
      <c r="AO957" s="34"/>
    </row>
    <row r="958" spans="35:41" ht="15.75">
      <c r="AI958" s="34"/>
      <c r="AJ958" s="34"/>
      <c r="AK958" s="34"/>
      <c r="AL958" s="34"/>
      <c r="AM958" s="34"/>
      <c r="AN958" s="34"/>
      <c r="AO958" s="34"/>
    </row>
    <row r="959" spans="35:41" ht="15.75">
      <c r="AI959" s="34"/>
      <c r="AJ959" s="34"/>
      <c r="AK959" s="34"/>
      <c r="AL959" s="34"/>
      <c r="AM959" s="34"/>
      <c r="AN959" s="34"/>
      <c r="AO959" s="34"/>
    </row>
    <row r="960" spans="35:41" ht="15.75">
      <c r="AI960" s="34"/>
      <c r="AJ960" s="34"/>
      <c r="AK960" s="34"/>
      <c r="AL960" s="34"/>
      <c r="AM960" s="34"/>
      <c r="AN960" s="34"/>
      <c r="AO960" s="34"/>
    </row>
    <row r="961" spans="35:41" ht="15.75">
      <c r="AI961" s="34"/>
      <c r="AJ961" s="34"/>
      <c r="AK961" s="34"/>
      <c r="AL961" s="34"/>
      <c r="AM961" s="34"/>
      <c r="AN961" s="34"/>
      <c r="AO961" s="34"/>
    </row>
    <row r="962" spans="35:41" ht="15.75">
      <c r="AI962" s="34"/>
      <c r="AJ962" s="34"/>
      <c r="AK962" s="34"/>
      <c r="AL962" s="34"/>
      <c r="AM962" s="34"/>
      <c r="AN962" s="34"/>
      <c r="AO962" s="34"/>
    </row>
    <row r="963" spans="35:41" ht="15.75">
      <c r="AI963" s="34"/>
      <c r="AJ963" s="34"/>
      <c r="AK963" s="34"/>
      <c r="AL963" s="34"/>
      <c r="AM963" s="34"/>
      <c r="AN963" s="34"/>
      <c r="AO963" s="34"/>
    </row>
    <row r="964" spans="35:41" ht="15.75">
      <c r="AI964" s="34"/>
      <c r="AJ964" s="34"/>
      <c r="AK964" s="34"/>
      <c r="AL964" s="34"/>
      <c r="AM964" s="34"/>
      <c r="AN964" s="34"/>
      <c r="AO964" s="34"/>
    </row>
    <row r="965" spans="35:41" ht="15.75">
      <c r="AI965" s="34"/>
      <c r="AJ965" s="34"/>
      <c r="AK965" s="34"/>
      <c r="AL965" s="34"/>
      <c r="AM965" s="34"/>
      <c r="AN965" s="34"/>
      <c r="AO965" s="34"/>
    </row>
    <row r="966" spans="35:41" ht="15.75">
      <c r="AI966" s="34"/>
      <c r="AJ966" s="34"/>
      <c r="AK966" s="34"/>
      <c r="AL966" s="34"/>
      <c r="AM966" s="34"/>
      <c r="AN966" s="34"/>
      <c r="AO966" s="34"/>
    </row>
    <row r="967" spans="35:41" ht="15.75">
      <c r="AI967" s="34"/>
      <c r="AJ967" s="34"/>
      <c r="AK967" s="34"/>
      <c r="AL967" s="34"/>
      <c r="AM967" s="34"/>
      <c r="AN967" s="34"/>
      <c r="AO967" s="34"/>
    </row>
    <row r="968" spans="35:41" ht="15.75">
      <c r="AI968" s="34"/>
      <c r="AJ968" s="34"/>
      <c r="AK968" s="34"/>
      <c r="AL968" s="34"/>
      <c r="AM968" s="34"/>
      <c r="AN968" s="34"/>
      <c r="AO968" s="34"/>
    </row>
    <row r="969" spans="35:41" ht="15.75">
      <c r="AI969" s="34"/>
      <c r="AJ969" s="34"/>
      <c r="AK969" s="34"/>
      <c r="AL969" s="34"/>
      <c r="AM969" s="34"/>
      <c r="AN969" s="34"/>
      <c r="AO969" s="34"/>
    </row>
    <row r="970" spans="35:41" ht="15.75">
      <c r="AI970" s="34"/>
      <c r="AJ970" s="34"/>
      <c r="AK970" s="34"/>
      <c r="AL970" s="34"/>
      <c r="AM970" s="34"/>
      <c r="AN970" s="34"/>
      <c r="AO970" s="34"/>
    </row>
    <row r="971" spans="35:41" ht="15.75">
      <c r="AI971" s="34"/>
      <c r="AJ971" s="34"/>
      <c r="AK971" s="34"/>
      <c r="AL971" s="34"/>
      <c r="AM971" s="34"/>
      <c r="AN971" s="34"/>
      <c r="AO971" s="34"/>
    </row>
    <row r="972" spans="35:41" ht="15.75">
      <c r="AI972" s="34"/>
      <c r="AJ972" s="34"/>
      <c r="AK972" s="34"/>
      <c r="AL972" s="34"/>
      <c r="AM972" s="34"/>
      <c r="AN972" s="34"/>
      <c r="AO972" s="34"/>
    </row>
    <row r="973" spans="35:41" ht="15.75">
      <c r="AI973" s="34"/>
      <c r="AJ973" s="34"/>
      <c r="AK973" s="34"/>
      <c r="AL973" s="34"/>
      <c r="AM973" s="34"/>
      <c r="AN973" s="34"/>
      <c r="AO973" s="34"/>
    </row>
    <row r="974" spans="35:41" ht="15.75">
      <c r="AI974" s="34"/>
      <c r="AJ974" s="34"/>
      <c r="AK974" s="34"/>
      <c r="AL974" s="34"/>
      <c r="AM974" s="34"/>
      <c r="AN974" s="34"/>
      <c r="AO974" s="34"/>
    </row>
    <row r="975" spans="35:41" ht="15.75">
      <c r="AI975" s="34"/>
      <c r="AJ975" s="34"/>
      <c r="AK975" s="34"/>
      <c r="AL975" s="34"/>
      <c r="AM975" s="34"/>
      <c r="AN975" s="34"/>
      <c r="AO975" s="34"/>
    </row>
    <row r="976" spans="35:41" ht="15.75">
      <c r="AI976" s="34"/>
      <c r="AJ976" s="34"/>
      <c r="AK976" s="34"/>
      <c r="AL976" s="34"/>
      <c r="AM976" s="34"/>
      <c r="AN976" s="34"/>
      <c r="AO976" s="34"/>
    </row>
    <row r="977" spans="35:41" ht="15.75">
      <c r="AI977" s="34"/>
      <c r="AJ977" s="34"/>
      <c r="AK977" s="34"/>
      <c r="AL977" s="34"/>
      <c r="AM977" s="34"/>
      <c r="AN977" s="34"/>
      <c r="AO977" s="34"/>
    </row>
    <row r="978" spans="35:41" ht="15.75">
      <c r="AI978" s="34"/>
      <c r="AJ978" s="34"/>
      <c r="AK978" s="34"/>
      <c r="AL978" s="34"/>
      <c r="AM978" s="34"/>
      <c r="AN978" s="34"/>
      <c r="AO978" s="34"/>
    </row>
    <row r="979" spans="35:41" ht="15.75">
      <c r="AI979" s="34"/>
      <c r="AJ979" s="34"/>
      <c r="AK979" s="34"/>
      <c r="AL979" s="34"/>
      <c r="AM979" s="34"/>
      <c r="AN979" s="34"/>
      <c r="AO979" s="34"/>
    </row>
    <row r="980" spans="35:41" ht="15.75">
      <c r="AI980" s="34"/>
      <c r="AJ980" s="34"/>
      <c r="AK980" s="34"/>
      <c r="AL980" s="34"/>
      <c r="AM980" s="34"/>
      <c r="AN980" s="34"/>
      <c r="AO980" s="34"/>
    </row>
    <row r="981" spans="35:41" ht="15.75">
      <c r="AI981" s="34"/>
      <c r="AJ981" s="34"/>
      <c r="AK981" s="34"/>
      <c r="AL981" s="34"/>
      <c r="AM981" s="34"/>
      <c r="AN981" s="34"/>
      <c r="AO981" s="34"/>
    </row>
    <row r="982" spans="35:41" ht="15.75">
      <c r="AI982" s="34"/>
      <c r="AJ982" s="34"/>
      <c r="AK982" s="34"/>
      <c r="AL982" s="34"/>
      <c r="AM982" s="34"/>
      <c r="AN982" s="34"/>
      <c r="AO982" s="34"/>
    </row>
    <row r="983" spans="35:41" ht="15.75">
      <c r="AI983" s="34"/>
      <c r="AJ983" s="34"/>
      <c r="AK983" s="34"/>
      <c r="AL983" s="34"/>
      <c r="AM983" s="34"/>
      <c r="AN983" s="34"/>
      <c r="AO983" s="34"/>
    </row>
    <row r="984" spans="35:41" ht="15.75">
      <c r="AI984" s="34"/>
      <c r="AJ984" s="34"/>
      <c r="AK984" s="34"/>
      <c r="AL984" s="34"/>
      <c r="AM984" s="34"/>
      <c r="AN984" s="34"/>
      <c r="AO984" s="34"/>
    </row>
    <row r="985" spans="35:41" ht="15.75">
      <c r="AI985" s="34"/>
      <c r="AJ985" s="34"/>
      <c r="AK985" s="34"/>
      <c r="AL985" s="34"/>
      <c r="AM985" s="34"/>
      <c r="AN985" s="34"/>
      <c r="AO985" s="34"/>
    </row>
    <row r="986" spans="35:41" ht="15.75">
      <c r="AI986" s="34"/>
      <c r="AJ986" s="34"/>
      <c r="AK986" s="34"/>
      <c r="AL986" s="34"/>
      <c r="AM986" s="34"/>
      <c r="AN986" s="34"/>
      <c r="AO986" s="34"/>
    </row>
    <row r="987" spans="35:41" ht="15.75">
      <c r="AI987" s="34"/>
      <c r="AJ987" s="34"/>
      <c r="AK987" s="34"/>
      <c r="AL987" s="34"/>
      <c r="AM987" s="34"/>
      <c r="AN987" s="34"/>
      <c r="AO987" s="34"/>
    </row>
    <row r="988" spans="35:41" ht="15.75">
      <c r="AI988" s="34"/>
      <c r="AJ988" s="34"/>
      <c r="AK988" s="34"/>
      <c r="AL988" s="34"/>
      <c r="AM988" s="34"/>
      <c r="AN988" s="34"/>
      <c r="AO988" s="34"/>
    </row>
    <row r="989" spans="35:41" ht="15.75">
      <c r="AI989" s="34"/>
      <c r="AJ989" s="34"/>
      <c r="AK989" s="34"/>
      <c r="AL989" s="34"/>
      <c r="AM989" s="34"/>
      <c r="AN989" s="34"/>
      <c r="AO989" s="34"/>
    </row>
    <row r="990" spans="35:41" ht="15.75">
      <c r="AI990" s="34"/>
      <c r="AJ990" s="34"/>
      <c r="AK990" s="34"/>
      <c r="AL990" s="34"/>
      <c r="AM990" s="34"/>
      <c r="AN990" s="34"/>
      <c r="AO990" s="34"/>
    </row>
    <row r="991" spans="35:41" ht="15.75">
      <c r="AI991" s="34"/>
      <c r="AJ991" s="34"/>
      <c r="AK991" s="34"/>
      <c r="AL991" s="34"/>
      <c r="AM991" s="34"/>
      <c r="AN991" s="34"/>
      <c r="AO991" s="34"/>
    </row>
    <row r="992" spans="35:41" ht="15.75">
      <c r="AI992" s="34"/>
      <c r="AJ992" s="34"/>
      <c r="AK992" s="34"/>
      <c r="AL992" s="34"/>
      <c r="AM992" s="34"/>
      <c r="AN992" s="34"/>
      <c r="AO992" s="34"/>
    </row>
    <row r="993" spans="35:41" ht="15.75">
      <c r="AI993" s="34"/>
      <c r="AJ993" s="34"/>
      <c r="AK993" s="34"/>
      <c r="AL993" s="34"/>
      <c r="AM993" s="34"/>
      <c r="AN993" s="34"/>
      <c r="AO993" s="34"/>
    </row>
    <row r="994" spans="35:41" ht="15.75">
      <c r="AI994" s="34"/>
      <c r="AJ994" s="34"/>
      <c r="AK994" s="34"/>
      <c r="AL994" s="34"/>
      <c r="AM994" s="34"/>
      <c r="AN994" s="34"/>
      <c r="AO994" s="34"/>
    </row>
    <row r="995" spans="35:41" ht="15.75">
      <c r="AI995" s="34"/>
      <c r="AJ995" s="34"/>
      <c r="AK995" s="34"/>
      <c r="AL995" s="34"/>
      <c r="AM995" s="34"/>
      <c r="AN995" s="34"/>
      <c r="AO995" s="34"/>
    </row>
    <row r="996" spans="35:41" ht="15.75">
      <c r="AI996" s="34"/>
      <c r="AJ996" s="34"/>
      <c r="AK996" s="34"/>
      <c r="AL996" s="34"/>
      <c r="AM996" s="34"/>
      <c r="AN996" s="34"/>
      <c r="AO996" s="34"/>
    </row>
    <row r="997" spans="35:41" ht="15.75">
      <c r="AI997" s="34"/>
      <c r="AJ997" s="34"/>
      <c r="AK997" s="34"/>
      <c r="AL997" s="34"/>
      <c r="AM997" s="34"/>
      <c r="AN997" s="34"/>
      <c r="AO997" s="34"/>
    </row>
    <row r="998" spans="35:41" ht="15.75">
      <c r="AI998" s="34"/>
      <c r="AJ998" s="34"/>
      <c r="AK998" s="34"/>
      <c r="AL998" s="34"/>
      <c r="AM998" s="34"/>
      <c r="AN998" s="34"/>
      <c r="AO998" s="34"/>
    </row>
    <row r="999" spans="35:41" ht="15.75">
      <c r="AI999" s="34"/>
      <c r="AJ999" s="34"/>
      <c r="AK999" s="34"/>
      <c r="AL999" s="34"/>
      <c r="AM999" s="34"/>
      <c r="AN999" s="34"/>
      <c r="AO999" s="34"/>
    </row>
    <row r="1000" spans="35:41" ht="15.75">
      <c r="AI1000" s="34"/>
      <c r="AJ1000" s="34"/>
      <c r="AK1000" s="34"/>
      <c r="AL1000" s="34"/>
      <c r="AM1000" s="34"/>
      <c r="AN1000" s="34"/>
      <c r="AO1000" s="34"/>
    </row>
    <row r="1001" spans="35:41" ht="15.75">
      <c r="AI1001" s="34"/>
      <c r="AJ1001" s="34"/>
      <c r="AK1001" s="34"/>
      <c r="AL1001" s="34"/>
      <c r="AM1001" s="34"/>
      <c r="AN1001" s="34"/>
      <c r="AO1001" s="34"/>
    </row>
    <row r="1002" spans="35:41" ht="15.75">
      <c r="AI1002" s="34"/>
      <c r="AJ1002" s="34"/>
      <c r="AK1002" s="34"/>
      <c r="AL1002" s="34"/>
      <c r="AM1002" s="34"/>
      <c r="AN1002" s="34"/>
      <c r="AO1002" s="34"/>
    </row>
    <row r="1003" spans="35:41" ht="15.75">
      <c r="AI1003" s="34"/>
      <c r="AJ1003" s="34"/>
      <c r="AK1003" s="34"/>
      <c r="AL1003" s="34"/>
      <c r="AM1003" s="34"/>
      <c r="AN1003" s="34"/>
      <c r="AO1003" s="34"/>
    </row>
    <row r="1004" spans="35:41" ht="15.75">
      <c r="AI1004" s="34"/>
      <c r="AJ1004" s="34"/>
      <c r="AK1004" s="34"/>
      <c r="AL1004" s="34"/>
      <c r="AM1004" s="34"/>
      <c r="AN1004" s="34"/>
      <c r="AO1004" s="34"/>
    </row>
    <row r="1005" spans="35:41" ht="15.75">
      <c r="AI1005" s="34"/>
      <c r="AJ1005" s="34"/>
      <c r="AK1005" s="34"/>
      <c r="AL1005" s="34"/>
      <c r="AM1005" s="34"/>
      <c r="AN1005" s="34"/>
      <c r="AO1005" s="34"/>
    </row>
    <row r="1006" spans="35:41" ht="15.75">
      <c r="AI1006" s="34"/>
      <c r="AJ1006" s="34"/>
      <c r="AK1006" s="34"/>
      <c r="AL1006" s="34"/>
      <c r="AM1006" s="34"/>
      <c r="AN1006" s="34"/>
      <c r="AO1006" s="34"/>
    </row>
    <row r="1007" spans="35:41" ht="15.75">
      <c r="AI1007" s="34"/>
      <c r="AJ1007" s="34"/>
      <c r="AK1007" s="34"/>
      <c r="AL1007" s="34"/>
      <c r="AM1007" s="34"/>
      <c r="AN1007" s="34"/>
      <c r="AO1007" s="34"/>
    </row>
    <row r="1008" spans="35:41" ht="15.75">
      <c r="AI1008" s="34"/>
      <c r="AJ1008" s="34"/>
      <c r="AK1008" s="34"/>
      <c r="AL1008" s="34"/>
      <c r="AM1008" s="34"/>
      <c r="AN1008" s="34"/>
      <c r="AO1008" s="34"/>
    </row>
    <row r="1009" spans="35:41" ht="15.75">
      <c r="AI1009" s="34"/>
      <c r="AJ1009" s="34"/>
      <c r="AK1009" s="34"/>
      <c r="AL1009" s="34"/>
      <c r="AM1009" s="34"/>
      <c r="AN1009" s="34"/>
      <c r="AO1009" s="34"/>
    </row>
    <row r="1010" spans="35:41" ht="15.75">
      <c r="AI1010" s="34"/>
      <c r="AJ1010" s="34"/>
      <c r="AK1010" s="34"/>
      <c r="AL1010" s="34"/>
      <c r="AM1010" s="34"/>
      <c r="AN1010" s="34"/>
      <c r="AO1010" s="34"/>
    </row>
    <row r="1011" spans="35:41" ht="15.75">
      <c r="AI1011" s="34"/>
      <c r="AJ1011" s="34"/>
      <c r="AK1011" s="34"/>
      <c r="AL1011" s="34"/>
      <c r="AM1011" s="34"/>
      <c r="AN1011" s="34"/>
      <c r="AO1011" s="34"/>
    </row>
    <row r="1012" spans="35:41" ht="15.75">
      <c r="AI1012" s="34"/>
      <c r="AJ1012" s="34"/>
      <c r="AK1012" s="34"/>
      <c r="AL1012" s="34"/>
      <c r="AM1012" s="34"/>
      <c r="AN1012" s="34"/>
      <c r="AO1012" s="34"/>
    </row>
    <row r="1013" spans="35:41" ht="15.75">
      <c r="AI1013" s="34"/>
      <c r="AJ1013" s="34"/>
      <c r="AK1013" s="34"/>
      <c r="AL1013" s="34"/>
      <c r="AM1013" s="34"/>
      <c r="AN1013" s="34"/>
      <c r="AO1013" s="34"/>
    </row>
    <row r="1014" spans="35:41" ht="15.75">
      <c r="AI1014" s="34"/>
      <c r="AJ1014" s="34"/>
      <c r="AK1014" s="34"/>
      <c r="AL1014" s="34"/>
      <c r="AM1014" s="34"/>
      <c r="AN1014" s="34"/>
      <c r="AO1014" s="34"/>
    </row>
    <row r="1015" spans="35:41" ht="15.75">
      <c r="AI1015" s="34"/>
      <c r="AJ1015" s="34"/>
      <c r="AK1015" s="34"/>
      <c r="AL1015" s="34"/>
      <c r="AM1015" s="34"/>
      <c r="AN1015" s="34"/>
      <c r="AO1015" s="34"/>
    </row>
    <row r="1016" spans="35:41" ht="15.75">
      <c r="AI1016" s="34"/>
      <c r="AJ1016" s="34"/>
      <c r="AK1016" s="34"/>
      <c r="AL1016" s="34"/>
      <c r="AM1016" s="34"/>
      <c r="AN1016" s="34"/>
      <c r="AO1016" s="34"/>
    </row>
    <row r="1017" spans="35:41" ht="15.75">
      <c r="AI1017" s="34"/>
      <c r="AJ1017" s="34"/>
      <c r="AK1017" s="34"/>
      <c r="AL1017" s="34"/>
      <c r="AM1017" s="34"/>
      <c r="AN1017" s="34"/>
      <c r="AO1017" s="34"/>
    </row>
    <row r="1018" spans="35:41" ht="15.75">
      <c r="AI1018" s="34"/>
      <c r="AJ1018" s="34"/>
      <c r="AK1018" s="34"/>
      <c r="AL1018" s="34"/>
      <c r="AM1018" s="34"/>
      <c r="AN1018" s="34"/>
      <c r="AO1018" s="34"/>
    </row>
    <row r="1019" spans="35:41" ht="15.75">
      <c r="AI1019" s="34"/>
      <c r="AJ1019" s="34"/>
      <c r="AK1019" s="34"/>
      <c r="AL1019" s="34"/>
      <c r="AM1019" s="34"/>
      <c r="AN1019" s="34"/>
      <c r="AO1019" s="34"/>
    </row>
    <row r="1020" spans="35:41" ht="15.75">
      <c r="AI1020" s="34"/>
      <c r="AJ1020" s="34"/>
      <c r="AK1020" s="34"/>
      <c r="AL1020" s="34"/>
      <c r="AM1020" s="34"/>
      <c r="AN1020" s="34"/>
      <c r="AO1020" s="34"/>
    </row>
    <row r="1021" spans="35:41" ht="15.75">
      <c r="AI1021" s="34"/>
      <c r="AJ1021" s="34"/>
      <c r="AK1021" s="34"/>
      <c r="AL1021" s="34"/>
      <c r="AM1021" s="34"/>
      <c r="AN1021" s="34"/>
      <c r="AO1021" s="34"/>
    </row>
    <row r="1022" spans="35:41" ht="15.75">
      <c r="AI1022" s="34"/>
      <c r="AJ1022" s="34"/>
      <c r="AK1022" s="34"/>
      <c r="AL1022" s="34"/>
      <c r="AM1022" s="34"/>
      <c r="AN1022" s="34"/>
      <c r="AO1022" s="34"/>
    </row>
    <row r="1023" spans="35:41" ht="15.75">
      <c r="AI1023" s="34"/>
      <c r="AJ1023" s="34"/>
      <c r="AK1023" s="34"/>
      <c r="AL1023" s="34"/>
      <c r="AM1023" s="34"/>
      <c r="AN1023" s="34"/>
      <c r="AO1023" s="34"/>
    </row>
    <row r="1024" spans="35:41" ht="15.75">
      <c r="AI1024" s="34"/>
      <c r="AJ1024" s="34"/>
      <c r="AK1024" s="34"/>
      <c r="AL1024" s="34"/>
      <c r="AM1024" s="34"/>
      <c r="AN1024" s="34"/>
      <c r="AO1024" s="34"/>
    </row>
    <row r="1025" spans="35:41" ht="15.75">
      <c r="AI1025" s="34"/>
      <c r="AJ1025" s="34"/>
      <c r="AK1025" s="34"/>
      <c r="AL1025" s="34"/>
      <c r="AM1025" s="34"/>
      <c r="AN1025" s="34"/>
      <c r="AO1025" s="34"/>
    </row>
    <row r="1026" spans="35:41" ht="15.75">
      <c r="AI1026" s="34"/>
      <c r="AJ1026" s="34"/>
      <c r="AK1026" s="34"/>
      <c r="AL1026" s="34"/>
      <c r="AM1026" s="34"/>
      <c r="AN1026" s="34"/>
      <c r="AO1026" s="34"/>
    </row>
    <row r="1027" spans="35:41" ht="15.75">
      <c r="AI1027" s="34"/>
      <c r="AJ1027" s="34"/>
      <c r="AK1027" s="34"/>
      <c r="AL1027" s="34"/>
      <c r="AM1027" s="34"/>
      <c r="AN1027" s="34"/>
      <c r="AO1027" s="34"/>
    </row>
    <row r="1028" spans="35:41" ht="15.75">
      <c r="AI1028" s="34"/>
      <c r="AJ1028" s="34"/>
      <c r="AK1028" s="34"/>
      <c r="AL1028" s="34"/>
      <c r="AM1028" s="34"/>
      <c r="AN1028" s="34"/>
      <c r="AO1028" s="34"/>
    </row>
    <row r="1029" spans="35:41" ht="15.75">
      <c r="AI1029" s="34"/>
      <c r="AJ1029" s="34"/>
      <c r="AK1029" s="34"/>
      <c r="AL1029" s="34"/>
      <c r="AM1029" s="34"/>
      <c r="AN1029" s="34"/>
      <c r="AO1029" s="34"/>
    </row>
    <row r="1030" spans="35:41" ht="15.75">
      <c r="AI1030" s="34"/>
      <c r="AJ1030" s="34"/>
      <c r="AK1030" s="34"/>
      <c r="AL1030" s="34"/>
      <c r="AM1030" s="34"/>
      <c r="AN1030" s="34"/>
      <c r="AO1030" s="34"/>
    </row>
    <row r="1031" spans="35:41" ht="15.75">
      <c r="AI1031" s="34"/>
      <c r="AJ1031" s="34"/>
      <c r="AK1031" s="34"/>
      <c r="AL1031" s="34"/>
      <c r="AM1031" s="34"/>
      <c r="AN1031" s="34"/>
      <c r="AO1031" s="34"/>
    </row>
    <row r="1032" spans="35:41" ht="15.75">
      <c r="AI1032" s="34"/>
      <c r="AJ1032" s="34"/>
      <c r="AK1032" s="34"/>
      <c r="AL1032" s="34"/>
      <c r="AM1032" s="34"/>
      <c r="AN1032" s="34"/>
      <c r="AO1032" s="34"/>
    </row>
    <row r="1033" spans="35:41" ht="15.75">
      <c r="AI1033" s="34"/>
      <c r="AJ1033" s="34"/>
      <c r="AK1033" s="34"/>
      <c r="AL1033" s="34"/>
      <c r="AM1033" s="34"/>
      <c r="AN1033" s="34"/>
      <c r="AO1033" s="34"/>
    </row>
    <row r="1034" spans="35:41" ht="15.75">
      <c r="AI1034" s="34"/>
      <c r="AJ1034" s="34"/>
      <c r="AK1034" s="34"/>
      <c r="AL1034" s="34"/>
      <c r="AM1034" s="34"/>
      <c r="AN1034" s="34"/>
      <c r="AO1034" s="34"/>
    </row>
    <row r="1035" spans="35:41" ht="15.75">
      <c r="AI1035" s="34"/>
      <c r="AJ1035" s="34"/>
      <c r="AK1035" s="34"/>
      <c r="AL1035" s="34"/>
      <c r="AM1035" s="34"/>
      <c r="AN1035" s="34"/>
      <c r="AO1035" s="34"/>
    </row>
    <row r="1036" spans="35:41" ht="15.75">
      <c r="AI1036" s="34"/>
      <c r="AJ1036" s="34"/>
      <c r="AK1036" s="34"/>
      <c r="AL1036" s="34"/>
      <c r="AM1036" s="34"/>
      <c r="AN1036" s="34"/>
      <c r="AO1036" s="34"/>
    </row>
    <row r="1037" spans="35:41" ht="15.75">
      <c r="AI1037" s="34"/>
      <c r="AJ1037" s="34"/>
      <c r="AK1037" s="34"/>
      <c r="AL1037" s="34"/>
      <c r="AM1037" s="34"/>
      <c r="AN1037" s="34"/>
      <c r="AO1037" s="34"/>
    </row>
    <row r="1038" spans="35:41" ht="15.75">
      <c r="AI1038" s="34"/>
      <c r="AJ1038" s="34"/>
      <c r="AK1038" s="34"/>
      <c r="AL1038" s="34"/>
      <c r="AM1038" s="34"/>
      <c r="AN1038" s="34"/>
      <c r="AO1038" s="34"/>
    </row>
    <row r="1039" spans="35:41" ht="15.75">
      <c r="AI1039" s="34"/>
      <c r="AJ1039" s="34"/>
      <c r="AK1039" s="34"/>
      <c r="AL1039" s="34"/>
      <c r="AM1039" s="34"/>
      <c r="AN1039" s="34"/>
      <c r="AO1039" s="34"/>
    </row>
    <row r="1040" spans="35:41" ht="15.75">
      <c r="AI1040" s="34"/>
      <c r="AJ1040" s="34"/>
      <c r="AK1040" s="34"/>
      <c r="AL1040" s="34"/>
      <c r="AM1040" s="34"/>
      <c r="AN1040" s="34"/>
      <c r="AO1040" s="34"/>
    </row>
    <row r="1041" spans="35:41" ht="15.75">
      <c r="AI1041" s="34"/>
      <c r="AJ1041" s="34"/>
      <c r="AK1041" s="34"/>
      <c r="AL1041" s="34"/>
      <c r="AM1041" s="34"/>
      <c r="AN1041" s="34"/>
      <c r="AO1041" s="34"/>
    </row>
    <row r="1042" spans="35:41" ht="15.75">
      <c r="AI1042" s="34"/>
      <c r="AJ1042" s="34"/>
      <c r="AK1042" s="34"/>
      <c r="AL1042" s="34"/>
      <c r="AM1042" s="34"/>
      <c r="AN1042" s="34"/>
      <c r="AO1042" s="34"/>
    </row>
    <row r="1043" spans="35:41" ht="15.75">
      <c r="AI1043" s="34"/>
      <c r="AJ1043" s="34"/>
      <c r="AK1043" s="34"/>
      <c r="AL1043" s="34"/>
      <c r="AM1043" s="34"/>
      <c r="AN1043" s="34"/>
      <c r="AO1043" s="34"/>
    </row>
    <row r="1044" spans="35:41" ht="15.75">
      <c r="AI1044" s="34"/>
      <c r="AJ1044" s="34"/>
      <c r="AK1044" s="34"/>
      <c r="AL1044" s="34"/>
      <c r="AM1044" s="34"/>
      <c r="AN1044" s="34"/>
      <c r="AO1044" s="34"/>
    </row>
    <row r="1045" spans="35:41" ht="15.75">
      <c r="AI1045" s="34"/>
      <c r="AJ1045" s="34"/>
      <c r="AK1045" s="34"/>
      <c r="AL1045" s="34"/>
      <c r="AM1045" s="34"/>
      <c r="AN1045" s="34"/>
      <c r="AO1045" s="34"/>
    </row>
    <row r="1046" spans="35:41" ht="15.75">
      <c r="AI1046" s="34"/>
      <c r="AJ1046" s="34"/>
      <c r="AK1046" s="34"/>
      <c r="AL1046" s="34"/>
      <c r="AM1046" s="34"/>
      <c r="AN1046" s="34"/>
      <c r="AO1046" s="34"/>
    </row>
    <row r="1047" spans="35:41" ht="15.75">
      <c r="AI1047" s="34"/>
      <c r="AJ1047" s="34"/>
      <c r="AK1047" s="34"/>
      <c r="AL1047" s="34"/>
      <c r="AM1047" s="34"/>
      <c r="AN1047" s="34"/>
      <c r="AO1047" s="34"/>
    </row>
    <row r="1048" spans="35:41" ht="15.75">
      <c r="AI1048" s="34"/>
      <c r="AJ1048" s="34"/>
      <c r="AK1048" s="34"/>
      <c r="AL1048" s="34"/>
      <c r="AM1048" s="34"/>
      <c r="AN1048" s="34"/>
      <c r="AO1048" s="34"/>
    </row>
    <row r="1049" spans="35:41" ht="15.75">
      <c r="AI1049" s="34"/>
      <c r="AJ1049" s="34"/>
      <c r="AK1049" s="34"/>
      <c r="AL1049" s="34"/>
      <c r="AM1049" s="34"/>
      <c r="AN1049" s="34"/>
      <c r="AO1049" s="34"/>
    </row>
    <row r="1050" spans="35:41" ht="15.75">
      <c r="AI1050" s="34"/>
      <c r="AJ1050" s="34"/>
      <c r="AK1050" s="34"/>
      <c r="AL1050" s="34"/>
      <c r="AM1050" s="34"/>
      <c r="AN1050" s="34"/>
      <c r="AO1050" s="34"/>
    </row>
    <row r="1051" spans="35:41" ht="15.75">
      <c r="AI1051" s="34"/>
      <c r="AJ1051" s="34"/>
      <c r="AK1051" s="34"/>
      <c r="AL1051" s="34"/>
      <c r="AM1051" s="34"/>
      <c r="AN1051" s="34"/>
      <c r="AO1051" s="34"/>
    </row>
    <row r="1052" spans="35:41" ht="15.75">
      <c r="AI1052" s="34"/>
      <c r="AJ1052" s="34"/>
      <c r="AK1052" s="34"/>
      <c r="AL1052" s="34"/>
      <c r="AM1052" s="34"/>
      <c r="AN1052" s="34"/>
      <c r="AO1052" s="34"/>
    </row>
    <row r="1053" spans="35:41" ht="15.75">
      <c r="AI1053" s="34"/>
      <c r="AJ1053" s="34"/>
      <c r="AK1053" s="34"/>
      <c r="AL1053" s="34"/>
      <c r="AM1053" s="34"/>
      <c r="AN1053" s="34"/>
      <c r="AO1053" s="34"/>
    </row>
    <row r="1054" spans="35:41" ht="15.75">
      <c r="AI1054" s="34"/>
      <c r="AJ1054" s="34"/>
      <c r="AK1054" s="34"/>
      <c r="AL1054" s="34"/>
      <c r="AM1054" s="34"/>
      <c r="AN1054" s="34"/>
      <c r="AO1054" s="34"/>
    </row>
    <row r="1055" spans="35:41" ht="15.75">
      <c r="AI1055" s="34"/>
      <c r="AJ1055" s="34"/>
      <c r="AK1055" s="34"/>
      <c r="AL1055" s="34"/>
      <c r="AM1055" s="34"/>
      <c r="AN1055" s="34"/>
      <c r="AO1055" s="34"/>
    </row>
    <row r="1056" spans="35:41" ht="15.75">
      <c r="AI1056" s="34"/>
      <c r="AJ1056" s="34"/>
      <c r="AK1056" s="34"/>
      <c r="AL1056" s="34"/>
      <c r="AM1056" s="34"/>
      <c r="AN1056" s="34"/>
      <c r="AO1056" s="34"/>
    </row>
    <row r="1057" spans="35:41" ht="15.75">
      <c r="AI1057" s="34"/>
      <c r="AJ1057" s="34"/>
      <c r="AK1057" s="34"/>
      <c r="AL1057" s="34"/>
      <c r="AM1057" s="34"/>
      <c r="AN1057" s="34"/>
      <c r="AO1057" s="34"/>
    </row>
    <row r="1058" spans="35:41" ht="15.75">
      <c r="AI1058" s="34"/>
      <c r="AJ1058" s="34"/>
      <c r="AK1058" s="34"/>
      <c r="AL1058" s="34"/>
      <c r="AM1058" s="34"/>
      <c r="AN1058" s="34"/>
      <c r="AO1058" s="34"/>
    </row>
    <row r="1059" spans="35:41" ht="15.75">
      <c r="AI1059" s="34"/>
      <c r="AJ1059" s="34"/>
      <c r="AK1059" s="34"/>
      <c r="AL1059" s="34"/>
      <c r="AM1059" s="34"/>
      <c r="AN1059" s="34"/>
      <c r="AO1059" s="34"/>
    </row>
    <row r="1060" spans="35:41" ht="15.75">
      <c r="AI1060" s="34"/>
      <c r="AJ1060" s="34"/>
      <c r="AK1060" s="34"/>
      <c r="AL1060" s="34"/>
      <c r="AM1060" s="34"/>
      <c r="AN1060" s="34"/>
      <c r="AO1060" s="34"/>
    </row>
    <row r="1061" spans="35:41" ht="15.75">
      <c r="AI1061" s="34"/>
      <c r="AJ1061" s="34"/>
      <c r="AK1061" s="34"/>
      <c r="AL1061" s="34"/>
      <c r="AM1061" s="34"/>
      <c r="AN1061" s="34"/>
      <c r="AO1061" s="34"/>
    </row>
    <row r="1062" spans="35:41" ht="15.75">
      <c r="AI1062" s="34"/>
      <c r="AJ1062" s="34"/>
      <c r="AK1062" s="34"/>
      <c r="AL1062" s="34"/>
      <c r="AM1062" s="34"/>
      <c r="AN1062" s="34"/>
      <c r="AO1062" s="34"/>
    </row>
    <row r="1063" spans="35:41" ht="15.75">
      <c r="AI1063" s="34"/>
      <c r="AJ1063" s="34"/>
      <c r="AK1063" s="34"/>
      <c r="AL1063" s="34"/>
      <c r="AM1063" s="34"/>
      <c r="AN1063" s="34"/>
      <c r="AO1063" s="34"/>
    </row>
    <row r="1064" spans="35:41" ht="15.75">
      <c r="AI1064" s="34"/>
      <c r="AJ1064" s="34"/>
      <c r="AK1064" s="34"/>
      <c r="AL1064" s="34"/>
      <c r="AM1064" s="34"/>
      <c r="AN1064" s="34"/>
      <c r="AO1064" s="34"/>
    </row>
    <row r="1065" spans="35:41" ht="15.75">
      <c r="AI1065" s="34"/>
      <c r="AJ1065" s="34"/>
      <c r="AK1065" s="34"/>
      <c r="AL1065" s="34"/>
      <c r="AM1065" s="34"/>
      <c r="AN1065" s="34"/>
      <c r="AO1065" s="34"/>
    </row>
    <row r="1066" spans="35:41" ht="15.75">
      <c r="AI1066" s="34"/>
      <c r="AJ1066" s="34"/>
      <c r="AK1066" s="34"/>
      <c r="AL1066" s="34"/>
      <c r="AM1066" s="34"/>
      <c r="AN1066" s="34"/>
      <c r="AO1066" s="34"/>
    </row>
    <row r="1067" spans="35:41" ht="15.75">
      <c r="AI1067" s="34"/>
      <c r="AJ1067" s="34"/>
      <c r="AK1067" s="34"/>
      <c r="AL1067" s="34"/>
      <c r="AM1067" s="34"/>
      <c r="AN1067" s="34"/>
      <c r="AO1067" s="34"/>
    </row>
    <row r="1068" spans="35:41" ht="15.75">
      <c r="AI1068" s="34"/>
      <c r="AJ1068" s="34"/>
      <c r="AK1068" s="34"/>
      <c r="AL1068" s="34"/>
      <c r="AM1068" s="34"/>
      <c r="AN1068" s="34"/>
      <c r="AO1068" s="34"/>
    </row>
    <row r="1069" spans="35:41" ht="15.75">
      <c r="AI1069" s="34"/>
      <c r="AJ1069" s="34"/>
      <c r="AK1069" s="34"/>
      <c r="AL1069" s="34"/>
      <c r="AM1069" s="34"/>
      <c r="AN1069" s="34"/>
      <c r="AO1069" s="34"/>
    </row>
    <row r="1070" spans="35:41" ht="15.75">
      <c r="AI1070" s="34"/>
      <c r="AJ1070" s="34"/>
      <c r="AK1070" s="34"/>
      <c r="AL1070" s="34"/>
      <c r="AM1070" s="34"/>
      <c r="AN1070" s="34"/>
      <c r="AO1070" s="34"/>
    </row>
    <row r="1071" spans="35:41" ht="15.75">
      <c r="AI1071" s="34"/>
      <c r="AJ1071" s="34"/>
      <c r="AK1071" s="34"/>
      <c r="AL1071" s="34"/>
      <c r="AM1071" s="34"/>
      <c r="AN1071" s="34"/>
      <c r="AO1071" s="34"/>
    </row>
    <row r="1072" spans="35:41" ht="15.75">
      <c r="AI1072" s="34"/>
      <c r="AJ1072" s="34"/>
      <c r="AK1072" s="34"/>
      <c r="AL1072" s="34"/>
      <c r="AM1072" s="34"/>
      <c r="AN1072" s="34"/>
      <c r="AO1072" s="34"/>
    </row>
    <row r="1073" spans="35:41" ht="15.75">
      <c r="AI1073" s="34"/>
      <c r="AJ1073" s="34"/>
      <c r="AK1073" s="34"/>
      <c r="AL1073" s="34"/>
      <c r="AM1073" s="34"/>
      <c r="AN1073" s="34"/>
      <c r="AO1073" s="34"/>
    </row>
    <row r="1074" spans="35:41" ht="15.75">
      <c r="AI1074" s="34"/>
      <c r="AJ1074" s="34"/>
      <c r="AK1074" s="34"/>
      <c r="AL1074" s="34"/>
      <c r="AM1074" s="34"/>
      <c r="AN1074" s="34"/>
      <c r="AO1074" s="34"/>
    </row>
    <row r="1075" spans="35:41" ht="15.75">
      <c r="AI1075" s="34"/>
      <c r="AJ1075" s="34"/>
      <c r="AK1075" s="34"/>
      <c r="AL1075" s="34"/>
      <c r="AM1075" s="34"/>
      <c r="AN1075" s="34"/>
      <c r="AO1075" s="34"/>
    </row>
    <row r="1076" spans="35:41" ht="15.75">
      <c r="AI1076" s="34"/>
      <c r="AJ1076" s="34"/>
      <c r="AK1076" s="34"/>
      <c r="AL1076" s="34"/>
      <c r="AM1076" s="34"/>
      <c r="AN1076" s="34"/>
      <c r="AO1076" s="34"/>
    </row>
    <row r="1077" spans="35:41" ht="15.75">
      <c r="AI1077" s="34"/>
      <c r="AJ1077" s="34"/>
      <c r="AK1077" s="34"/>
      <c r="AL1077" s="34"/>
      <c r="AM1077" s="34"/>
      <c r="AN1077" s="34"/>
      <c r="AO1077" s="34"/>
    </row>
    <row r="1078" spans="35:41" ht="15.75">
      <c r="AI1078" s="34"/>
      <c r="AJ1078" s="34"/>
      <c r="AK1078" s="34"/>
      <c r="AL1078" s="34"/>
      <c r="AM1078" s="34"/>
      <c r="AN1078" s="34"/>
      <c r="AO1078" s="34"/>
    </row>
    <row r="1079" spans="35:41" ht="15.75">
      <c r="AI1079" s="34"/>
      <c r="AJ1079" s="34"/>
      <c r="AK1079" s="34"/>
      <c r="AL1079" s="34"/>
      <c r="AM1079" s="34"/>
      <c r="AN1079" s="34"/>
      <c r="AO1079" s="34"/>
    </row>
    <row r="1080" spans="35:41" ht="15.75">
      <c r="AI1080" s="34"/>
      <c r="AJ1080" s="34"/>
      <c r="AK1080" s="34"/>
      <c r="AL1080" s="34"/>
      <c r="AM1080" s="34"/>
      <c r="AN1080" s="34"/>
      <c r="AO1080" s="34"/>
    </row>
    <row r="1081" spans="35:41" ht="15.75">
      <c r="AI1081" s="34"/>
      <c r="AJ1081" s="34"/>
      <c r="AK1081" s="34"/>
      <c r="AL1081" s="34"/>
      <c r="AM1081" s="34"/>
      <c r="AN1081" s="34"/>
      <c r="AO1081" s="34"/>
    </row>
    <row r="1082" spans="35:41" ht="15.75">
      <c r="AI1082" s="34"/>
      <c r="AJ1082" s="34"/>
      <c r="AK1082" s="34"/>
      <c r="AL1082" s="34"/>
      <c r="AM1082" s="34"/>
      <c r="AN1082" s="34"/>
      <c r="AO1082" s="34"/>
    </row>
    <row r="1083" spans="35:41" ht="15.75">
      <c r="AI1083" s="34"/>
      <c r="AJ1083" s="34"/>
      <c r="AK1083" s="34"/>
      <c r="AL1083" s="34"/>
      <c r="AM1083" s="34"/>
      <c r="AN1083" s="34"/>
      <c r="AO1083" s="34"/>
    </row>
    <row r="1084" spans="35:41" ht="15.75">
      <c r="AI1084" s="34"/>
      <c r="AJ1084" s="34"/>
      <c r="AK1084" s="34"/>
      <c r="AL1084" s="34"/>
      <c r="AM1084" s="34"/>
      <c r="AN1084" s="34"/>
      <c r="AO1084" s="34"/>
    </row>
    <row r="1085" spans="35:41" ht="15.75">
      <c r="AI1085" s="34"/>
      <c r="AJ1085" s="34"/>
      <c r="AK1085" s="34"/>
      <c r="AL1085" s="34"/>
      <c r="AM1085" s="34"/>
      <c r="AN1085" s="34"/>
      <c r="AO1085" s="34"/>
    </row>
    <row r="1086" spans="35:41" ht="15.75">
      <c r="AI1086" s="34"/>
      <c r="AJ1086" s="34"/>
      <c r="AK1086" s="34"/>
      <c r="AL1086" s="34"/>
      <c r="AM1086" s="34"/>
      <c r="AN1086" s="34"/>
      <c r="AO1086" s="34"/>
    </row>
    <row r="1087" spans="35:41" ht="15.75">
      <c r="AI1087" s="34"/>
      <c r="AJ1087" s="34"/>
      <c r="AK1087" s="34"/>
      <c r="AL1087" s="34"/>
      <c r="AM1087" s="34"/>
      <c r="AN1087" s="34"/>
      <c r="AO1087" s="34"/>
    </row>
    <row r="1088" spans="35:41" ht="15.75">
      <c r="AI1088" s="34"/>
      <c r="AJ1088" s="34"/>
      <c r="AK1088" s="34"/>
      <c r="AL1088" s="34"/>
      <c r="AM1088" s="34"/>
      <c r="AN1088" s="34"/>
      <c r="AO1088" s="34"/>
    </row>
    <row r="1089" spans="35:41" ht="15.75">
      <c r="AI1089" s="34"/>
      <c r="AJ1089" s="34"/>
      <c r="AK1089" s="34"/>
      <c r="AL1089" s="34"/>
      <c r="AM1089" s="34"/>
      <c r="AN1089" s="34"/>
      <c r="AO1089" s="34"/>
    </row>
    <row r="1090" spans="35:41" ht="15.75">
      <c r="AI1090" s="34"/>
      <c r="AJ1090" s="34"/>
      <c r="AK1090" s="34"/>
      <c r="AL1090" s="34"/>
      <c r="AM1090" s="34"/>
      <c r="AN1090" s="34"/>
      <c r="AO1090" s="34"/>
    </row>
    <row r="1091" spans="35:41" ht="15.75">
      <c r="AI1091" s="34"/>
      <c r="AJ1091" s="34"/>
      <c r="AK1091" s="34"/>
      <c r="AL1091" s="34"/>
      <c r="AM1091" s="34"/>
      <c r="AN1091" s="34"/>
      <c r="AO1091" s="34"/>
    </row>
    <row r="1092" spans="35:41" ht="15.75">
      <c r="AI1092" s="34"/>
      <c r="AJ1092" s="34"/>
      <c r="AK1092" s="34"/>
      <c r="AL1092" s="34"/>
      <c r="AM1092" s="34"/>
      <c r="AN1092" s="34"/>
      <c r="AO1092" s="34"/>
    </row>
    <row r="1093" spans="35:41" ht="15.75">
      <c r="AI1093" s="34"/>
      <c r="AJ1093" s="34"/>
      <c r="AK1093" s="34"/>
      <c r="AL1093" s="34"/>
      <c r="AM1093" s="34"/>
      <c r="AN1093" s="34"/>
      <c r="AO1093" s="34"/>
    </row>
    <row r="1094" spans="35:41" ht="15.75">
      <c r="AI1094" s="34"/>
      <c r="AJ1094" s="34"/>
      <c r="AK1094" s="34"/>
      <c r="AL1094" s="34"/>
      <c r="AM1094" s="34"/>
      <c r="AN1094" s="34"/>
      <c r="AO1094" s="34"/>
    </row>
    <row r="1095" spans="35:41" ht="15.75">
      <c r="AI1095" s="34"/>
      <c r="AJ1095" s="34"/>
      <c r="AK1095" s="34"/>
      <c r="AL1095" s="34"/>
      <c r="AM1095" s="34"/>
      <c r="AN1095" s="34"/>
      <c r="AO1095" s="34"/>
    </row>
    <row r="1096" spans="35:41" ht="15.75">
      <c r="AI1096" s="34"/>
      <c r="AJ1096" s="34"/>
      <c r="AK1096" s="34"/>
      <c r="AL1096" s="34"/>
      <c r="AM1096" s="34"/>
      <c r="AN1096" s="34"/>
      <c r="AO1096" s="34"/>
    </row>
    <row r="1097" spans="35:41" ht="15.75">
      <c r="AI1097" s="34"/>
      <c r="AJ1097" s="34"/>
      <c r="AK1097" s="34"/>
      <c r="AL1097" s="34"/>
      <c r="AM1097" s="34"/>
      <c r="AN1097" s="34"/>
      <c r="AO1097" s="34"/>
    </row>
    <row r="1098" spans="35:41" ht="15.75">
      <c r="AI1098" s="34"/>
      <c r="AJ1098" s="34"/>
      <c r="AK1098" s="34"/>
      <c r="AL1098" s="34"/>
      <c r="AM1098" s="34"/>
      <c r="AN1098" s="34"/>
      <c r="AO1098" s="34"/>
    </row>
    <row r="1099" spans="35:41" ht="15.75">
      <c r="AI1099" s="34"/>
      <c r="AJ1099" s="34"/>
      <c r="AK1099" s="34"/>
      <c r="AL1099" s="34"/>
      <c r="AM1099" s="34"/>
      <c r="AN1099" s="34"/>
      <c r="AO1099" s="34"/>
    </row>
    <row r="1100" spans="35:41" ht="15.75">
      <c r="AI1100" s="34"/>
      <c r="AJ1100" s="34"/>
      <c r="AK1100" s="34"/>
      <c r="AL1100" s="34"/>
      <c r="AM1100" s="34"/>
      <c r="AN1100" s="34"/>
      <c r="AO1100" s="34"/>
    </row>
    <row r="1101" spans="35:41" ht="15.75">
      <c r="AI1101" s="34"/>
      <c r="AJ1101" s="34"/>
      <c r="AK1101" s="34"/>
      <c r="AL1101" s="34"/>
      <c r="AM1101" s="34"/>
      <c r="AN1101" s="34"/>
      <c r="AO1101" s="34"/>
    </row>
    <row r="1102" spans="35:41" ht="15.75">
      <c r="AI1102" s="34"/>
      <c r="AJ1102" s="34"/>
      <c r="AK1102" s="34"/>
      <c r="AL1102" s="34"/>
      <c r="AM1102" s="34"/>
      <c r="AN1102" s="34"/>
      <c r="AO1102" s="34"/>
    </row>
    <row r="1103" spans="35:41" ht="15.75">
      <c r="AI1103" s="34"/>
      <c r="AJ1103" s="34"/>
      <c r="AK1103" s="34"/>
      <c r="AL1103" s="34"/>
      <c r="AM1103" s="34"/>
      <c r="AN1103" s="34"/>
      <c r="AO1103" s="34"/>
    </row>
    <row r="1104" spans="35:41" ht="15.75">
      <c r="AI1104" s="34"/>
      <c r="AJ1104" s="34"/>
      <c r="AK1104" s="34"/>
      <c r="AL1104" s="34"/>
      <c r="AM1104" s="34"/>
      <c r="AN1104" s="34"/>
      <c r="AO1104" s="34"/>
    </row>
    <row r="1105" spans="35:41" ht="15.75">
      <c r="AI1105" s="34"/>
      <c r="AJ1105" s="34"/>
      <c r="AK1105" s="34"/>
      <c r="AL1105" s="34"/>
      <c r="AM1105" s="34"/>
      <c r="AN1105" s="34"/>
      <c r="AO1105" s="34"/>
    </row>
    <row r="1106" spans="35:41" ht="15.75">
      <c r="AI1106" s="34"/>
      <c r="AJ1106" s="34"/>
      <c r="AK1106" s="34"/>
      <c r="AL1106" s="34"/>
      <c r="AM1106" s="34"/>
      <c r="AN1106" s="34"/>
      <c r="AO1106" s="34"/>
    </row>
    <row r="1107" spans="35:41" ht="15.75">
      <c r="AI1107" s="34"/>
      <c r="AJ1107" s="34"/>
      <c r="AK1107" s="34"/>
      <c r="AL1107" s="34"/>
      <c r="AM1107" s="34"/>
      <c r="AN1107" s="34"/>
      <c r="AO1107" s="34"/>
    </row>
    <row r="1108" spans="35:41" ht="15.75">
      <c r="AI1108" s="34"/>
      <c r="AJ1108" s="34"/>
      <c r="AK1108" s="34"/>
      <c r="AL1108" s="34"/>
      <c r="AM1108" s="34"/>
      <c r="AN1108" s="34"/>
      <c r="AO1108" s="34"/>
    </row>
    <row r="1109" spans="35:41" ht="15.75">
      <c r="AI1109" s="34"/>
      <c r="AJ1109" s="34"/>
      <c r="AK1109" s="34"/>
      <c r="AL1109" s="34"/>
      <c r="AM1109" s="34"/>
      <c r="AN1109" s="34"/>
      <c r="AO1109" s="34"/>
    </row>
    <row r="1110" spans="35:41" ht="15.75">
      <c r="AI1110" s="34"/>
      <c r="AJ1110" s="34"/>
      <c r="AK1110" s="34"/>
      <c r="AL1110" s="34"/>
      <c r="AM1110" s="34"/>
      <c r="AN1110" s="34"/>
      <c r="AO1110" s="34"/>
    </row>
    <row r="1111" spans="35:41" ht="15.75">
      <c r="AI1111" s="34"/>
      <c r="AJ1111" s="34"/>
      <c r="AK1111" s="34"/>
      <c r="AL1111" s="34"/>
      <c r="AM1111" s="34"/>
      <c r="AN1111" s="34"/>
      <c r="AO1111" s="34"/>
    </row>
    <row r="1112" spans="35:41" ht="15.75">
      <c r="AI1112" s="34"/>
      <c r="AJ1112" s="34"/>
      <c r="AK1112" s="34"/>
      <c r="AL1112" s="34"/>
      <c r="AM1112" s="34"/>
      <c r="AN1112" s="34"/>
      <c r="AO1112" s="34"/>
    </row>
    <row r="1113" spans="35:41" ht="15.75">
      <c r="AI1113" s="34"/>
      <c r="AJ1113" s="34"/>
      <c r="AK1113" s="34"/>
      <c r="AL1113" s="34"/>
      <c r="AM1113" s="34"/>
      <c r="AN1113" s="34"/>
      <c r="AO1113" s="34"/>
    </row>
    <row r="1114" spans="35:41" ht="15.75">
      <c r="AI1114" s="34"/>
      <c r="AJ1114" s="34"/>
      <c r="AK1114" s="34"/>
      <c r="AL1114" s="34"/>
      <c r="AM1114" s="34"/>
      <c r="AN1114" s="34"/>
      <c r="AO1114" s="34"/>
    </row>
    <row r="1115" spans="35:41" ht="15.75">
      <c r="AI1115" s="34"/>
      <c r="AJ1115" s="34"/>
      <c r="AK1115" s="34"/>
      <c r="AL1115" s="34"/>
      <c r="AM1115" s="34"/>
      <c r="AN1115" s="34"/>
      <c r="AO1115" s="34"/>
    </row>
    <row r="1116" spans="35:41" ht="15.75">
      <c r="AI1116" s="34"/>
      <c r="AJ1116" s="34"/>
      <c r="AK1116" s="34"/>
      <c r="AL1116" s="34"/>
      <c r="AM1116" s="34"/>
      <c r="AN1116" s="34"/>
      <c r="AO1116" s="34"/>
    </row>
    <row r="1117" spans="35:41" ht="15.75">
      <c r="AI1117" s="34"/>
      <c r="AJ1117" s="34"/>
      <c r="AK1117" s="34"/>
      <c r="AL1117" s="34"/>
      <c r="AM1117" s="34"/>
      <c r="AN1117" s="34"/>
      <c r="AO1117" s="34"/>
    </row>
    <row r="1118" spans="35:41" ht="15.75">
      <c r="AI1118" s="34"/>
      <c r="AJ1118" s="34"/>
      <c r="AK1118" s="34"/>
      <c r="AL1118" s="34"/>
      <c r="AM1118" s="34"/>
      <c r="AN1118" s="34"/>
      <c r="AO1118" s="34"/>
    </row>
    <row r="1119" spans="35:41" ht="15.75">
      <c r="AI1119" s="34"/>
      <c r="AJ1119" s="34"/>
      <c r="AK1119" s="34"/>
      <c r="AL1119" s="34"/>
      <c r="AM1119" s="34"/>
      <c r="AN1119" s="34"/>
      <c r="AO1119" s="34"/>
    </row>
    <row r="1120" spans="35:41" ht="15.75">
      <c r="AI1120" s="34"/>
      <c r="AJ1120" s="34"/>
      <c r="AK1120" s="34"/>
      <c r="AL1120" s="34"/>
      <c r="AM1120" s="34"/>
      <c r="AN1120" s="34"/>
      <c r="AO1120" s="34"/>
    </row>
    <row r="1121" spans="35:41" ht="15.75">
      <c r="AI1121" s="34"/>
      <c r="AJ1121" s="34"/>
      <c r="AK1121" s="34"/>
      <c r="AL1121" s="34"/>
      <c r="AM1121" s="34"/>
      <c r="AN1121" s="34"/>
      <c r="AO1121" s="34"/>
    </row>
    <row r="1122" spans="35:41" ht="15.75">
      <c r="AI1122" s="34"/>
      <c r="AJ1122" s="34"/>
      <c r="AK1122" s="34"/>
      <c r="AL1122" s="34"/>
      <c r="AM1122" s="34"/>
      <c r="AN1122" s="34"/>
      <c r="AO1122" s="34"/>
    </row>
    <row r="1123" spans="35:41" ht="15.75">
      <c r="AI1123" s="34"/>
      <c r="AJ1123" s="34"/>
      <c r="AK1123" s="34"/>
      <c r="AL1123" s="34"/>
      <c r="AM1123" s="34"/>
      <c r="AN1123" s="34"/>
      <c r="AO1123" s="34"/>
    </row>
    <row r="1124" spans="35:41" ht="15.75">
      <c r="AI1124" s="34"/>
      <c r="AJ1124" s="34"/>
      <c r="AK1124" s="34"/>
      <c r="AL1124" s="34"/>
      <c r="AM1124" s="34"/>
      <c r="AN1124" s="34"/>
      <c r="AO1124" s="34"/>
    </row>
    <row r="1125" spans="35:41" ht="15.75">
      <c r="AI1125" s="34"/>
      <c r="AJ1125" s="34"/>
      <c r="AK1125" s="34"/>
      <c r="AL1125" s="34"/>
      <c r="AM1125" s="34"/>
      <c r="AN1125" s="34"/>
      <c r="AO1125" s="34"/>
    </row>
    <row r="1126" spans="35:41" ht="15.75">
      <c r="AI1126" s="34"/>
      <c r="AJ1126" s="34"/>
      <c r="AK1126" s="34"/>
      <c r="AL1126" s="34"/>
      <c r="AM1126" s="34"/>
      <c r="AN1126" s="34"/>
      <c r="AO1126" s="34"/>
    </row>
    <row r="1127" spans="35:41" ht="15.75">
      <c r="AI1127" s="34"/>
      <c r="AJ1127" s="34"/>
      <c r="AK1127" s="34"/>
      <c r="AL1127" s="34"/>
      <c r="AM1127" s="34"/>
      <c r="AN1127" s="34"/>
      <c r="AO1127" s="34"/>
    </row>
    <row r="1128" spans="35:41" ht="15.75">
      <c r="AI1128" s="34"/>
      <c r="AJ1128" s="34"/>
      <c r="AK1128" s="34"/>
      <c r="AL1128" s="34"/>
      <c r="AM1128" s="34"/>
      <c r="AN1128" s="34"/>
      <c r="AO1128" s="34"/>
    </row>
    <row r="1129" spans="35:41" ht="15.75">
      <c r="AI1129" s="34"/>
      <c r="AJ1129" s="34"/>
      <c r="AK1129" s="34"/>
      <c r="AL1129" s="34"/>
      <c r="AM1129" s="34"/>
      <c r="AN1129" s="34"/>
      <c r="AO1129" s="34"/>
    </row>
    <row r="1130" spans="35:41" ht="15.75">
      <c r="AI1130" s="34"/>
      <c r="AJ1130" s="34"/>
      <c r="AK1130" s="34"/>
      <c r="AL1130" s="34"/>
      <c r="AM1130" s="34"/>
      <c r="AN1130" s="34"/>
      <c r="AO1130" s="34"/>
    </row>
    <row r="1131" spans="35:41" ht="15.75">
      <c r="AI1131" s="34"/>
      <c r="AJ1131" s="34"/>
      <c r="AK1131" s="34"/>
      <c r="AL1131" s="34"/>
      <c r="AM1131" s="34"/>
      <c r="AN1131" s="34"/>
      <c r="AO1131" s="34"/>
    </row>
  </sheetData>
  <sheetProtection/>
  <mergeCells count="33">
    <mergeCell ref="B6:B9"/>
    <mergeCell ref="AN6:AN9"/>
    <mergeCell ref="C7:J7"/>
    <mergeCell ref="AM6:AM9"/>
    <mergeCell ref="AI8:AI9"/>
    <mergeCell ref="AJ8:AJ9"/>
    <mergeCell ref="C6:S6"/>
    <mergeCell ref="A6:A9"/>
    <mergeCell ref="AD8:AD9"/>
    <mergeCell ref="AG8:AG9"/>
    <mergeCell ref="AO6:AO9"/>
    <mergeCell ref="BM2:BP2"/>
    <mergeCell ref="AK6:AK9"/>
    <mergeCell ref="AL6:AL9"/>
    <mergeCell ref="AE8:AE9"/>
    <mergeCell ref="AF8:AF9"/>
    <mergeCell ref="D4:AO4"/>
    <mergeCell ref="B1:C1"/>
    <mergeCell ref="O166:V166"/>
    <mergeCell ref="O167:V167"/>
    <mergeCell ref="AA8:AA9"/>
    <mergeCell ref="AB8:AB9"/>
    <mergeCell ref="AC8:AC9"/>
    <mergeCell ref="T8:W8"/>
    <mergeCell ref="B3:C3"/>
    <mergeCell ref="D3:AO3"/>
    <mergeCell ref="B4:C4"/>
    <mergeCell ref="Z8:Z9"/>
    <mergeCell ref="D1:AO1"/>
    <mergeCell ref="D2:AO2"/>
    <mergeCell ref="Z6:AI6"/>
    <mergeCell ref="X8:Y8"/>
    <mergeCell ref="AH8:A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GIANNIS</cp:lastModifiedBy>
  <cp:lastPrinted>2023-08-30T12:03:30Z</cp:lastPrinted>
  <dcterms:created xsi:type="dcterms:W3CDTF">2020-08-24T07:01:29Z</dcterms:created>
  <dcterms:modified xsi:type="dcterms:W3CDTF">2023-08-31T07:35:02Z</dcterms:modified>
  <cp:category/>
  <cp:version/>
  <cp:contentType/>
  <cp:contentStatus/>
</cp:coreProperties>
</file>